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956" activeTab="2"/>
  </bookViews>
  <sheets>
    <sheet name="A publier - décembre 2020" sheetId="1" r:id="rId1"/>
    <sheet name="A publier - Janv 21" sheetId="2" r:id="rId2"/>
    <sheet name="A publier - Février 21 " sheetId="3" r:id="rId3"/>
    <sheet name="A publier - mars 21" sheetId="4" r:id="rId4"/>
  </sheets>
  <definedNames>
    <definedName name="_xlnm.Print_Area" localSheetId="0">'A publier - décembre 2020'!$A$1:$F$14</definedName>
  </definedNames>
  <calcPr fullCalcOnLoad="1"/>
</workbook>
</file>

<file path=xl/sharedStrings.xml><?xml version="1.0" encoding="utf-8"?>
<sst xmlns="http://schemas.openxmlformats.org/spreadsheetml/2006/main" count="90" uniqueCount="52">
  <si>
    <t>Date</t>
  </si>
  <si>
    <t>BIOT10281228</t>
  </si>
  <si>
    <t>BIOT05240118</t>
  </si>
  <si>
    <t xml:space="preserve">N° de série </t>
  </si>
  <si>
    <t>Valeur Nominale (en BIF)</t>
  </si>
  <si>
    <t>Coupon (en %)</t>
  </si>
  <si>
    <t>Rendement (en %)</t>
  </si>
  <si>
    <t>Prix (en %)</t>
  </si>
  <si>
    <t>BANQUE DE LA REPUBLIQUE DU BURUNDI</t>
  </si>
  <si>
    <t>BIOT05241220</t>
  </si>
  <si>
    <t>BIOT06251220</t>
  </si>
  <si>
    <t>BIOT05250131</t>
  </si>
  <si>
    <t>BIOT06260131</t>
  </si>
  <si>
    <t>BIOT05250306</t>
  </si>
  <si>
    <t>BIOT06260306</t>
  </si>
  <si>
    <t>Statistiques sur les transactions du marché secondaire des titres du Trésor, décembre 2020</t>
  </si>
  <si>
    <t>Le 10/12/2020</t>
  </si>
  <si>
    <t>BIOT06250712</t>
  </si>
  <si>
    <t>BIOT05251204</t>
  </si>
  <si>
    <t>Le 23/12/2020</t>
  </si>
  <si>
    <t>Statistiques sur les transactions du marché secondaire des titres du Trésor, Janvier 2021</t>
  </si>
  <si>
    <t>Le 06/01/2021</t>
  </si>
  <si>
    <t>Le 08/01/2021</t>
  </si>
  <si>
    <t>Le 11/01/2021</t>
  </si>
  <si>
    <t>Le 12/01/2021</t>
  </si>
  <si>
    <t>BIOT08281217</t>
  </si>
  <si>
    <t>Le 13/01/2021</t>
  </si>
  <si>
    <t>BIOT06261204</t>
  </si>
  <si>
    <t>BIOT09291217</t>
  </si>
  <si>
    <t xml:space="preserve">Le 18/01/2021 </t>
  </si>
  <si>
    <t>Le 20/01/2021</t>
  </si>
  <si>
    <t>Le 29/12/2020</t>
  </si>
  <si>
    <t>Le 21/01/2021</t>
  </si>
  <si>
    <t>BIOT09290109</t>
  </si>
  <si>
    <t>Le 26/01/2021</t>
  </si>
  <si>
    <t>BIOT04240312</t>
  </si>
  <si>
    <t>Le 27/01/2021</t>
  </si>
  <si>
    <t>Statistiques sur les transactions du marché secondaire des titres du Trésor, Février 2021</t>
  </si>
  <si>
    <t>Le 01/02/2021</t>
  </si>
  <si>
    <t>BIOT10310121</t>
  </si>
  <si>
    <t>Le 04/02/2021</t>
  </si>
  <si>
    <t>BIOT06250621</t>
  </si>
  <si>
    <t>BIOT09281220</t>
  </si>
  <si>
    <t>BIOT09290605</t>
  </si>
  <si>
    <t>Le 15/02/2021</t>
  </si>
  <si>
    <t>Le 18/02/2021</t>
  </si>
  <si>
    <t>BIOT05240208</t>
  </si>
  <si>
    <t>Le 19/02/2021</t>
  </si>
  <si>
    <t>Le 22/02/2021</t>
  </si>
  <si>
    <t>Le 23/02/2021</t>
  </si>
  <si>
    <t>BIOT05251106</t>
  </si>
  <si>
    <t>Le 01/03/2021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</si>
</sst>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&quot;  &quot;hh\:mm\:ss"/>
    <numFmt numFmtId="165" formatCode="mmm\-yyyy"/>
    <numFmt numFmtId="166" formatCode="0.0000"/>
    <numFmt numFmtId="167" formatCode="0.00000"/>
    <numFmt numFmtId="168" formatCode="0.000000"/>
    <numFmt numFmtId="169" formatCode="#,##0.0"/>
    <numFmt numFmtId="170" formatCode="0.0"/>
    <numFmt numFmtId="171" formatCode="#,##0.000"/>
    <numFmt numFmtId="172" formatCode="#,##0.0000"/>
    <numFmt numFmtId="173" formatCode="#,##0.00000"/>
    <numFmt numFmtId="174" formatCode="0.000000000"/>
    <numFmt numFmtId="175" formatCode="0.00000000"/>
    <numFmt numFmtId="176" formatCode="0.0000000"/>
    <numFmt numFmtId="177" formatCode="0.000"/>
    <numFmt numFmtId="178" formatCode="[$-40C]dddd\ d\ mmmm\ yyyy"/>
    <numFmt numFmtId="179" formatCode="&quot;Vrai&quot;;&quot;Vrai&quot;;&quot;Faux&quot;"/>
    <numFmt numFmtId="180" formatCode="&quot;Actif&quot;;&quot;Actif&quot;;&quot;Inactif&quot;"/>
    <numFmt numFmtId="181" formatCode="[$€-2]\ #,##0.00_);[Red]\([$€-2]\ #,##0.00\)"/>
  </numFmts>
  <fonts count="48"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13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3"/>
      <name val="Calibri"/>
      <family val="2"/>
    </font>
    <font>
      <sz val="13"/>
      <color indexed="10"/>
      <name val="Arial"/>
      <family val="2"/>
    </font>
    <font>
      <sz val="10"/>
      <color indexed="10"/>
      <name val="Arial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3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0" fillId="0" borderId="0" applyNumberFormat="0" applyFill="0" applyBorder="0" applyAlignment="0" applyProtection="0"/>
    <xf numFmtId="43" fontId="0" fillId="0" borderId="0">
      <alignment vertical="top"/>
      <protection/>
    </xf>
    <xf numFmtId="41" fontId="0" fillId="0" borderId="0">
      <alignment vertical="top"/>
      <protection/>
    </xf>
    <xf numFmtId="44" fontId="0" fillId="0" borderId="0">
      <alignment vertical="top"/>
      <protection/>
    </xf>
    <xf numFmtId="0" fontId="36" fillId="30" borderId="0" applyNumberFormat="0" applyBorder="0" applyAlignment="0" applyProtection="0"/>
    <xf numFmtId="42" fontId="0" fillId="0" borderId="0">
      <alignment vertical="top"/>
      <protection/>
    </xf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51"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5" fillId="0" borderId="0" xfId="0" applyFont="1" applyAlignment="1">
      <alignment vertical="top"/>
    </xf>
    <xf numFmtId="2" fontId="3" fillId="0" borderId="0" xfId="0" applyNumberFormat="1" applyFont="1" applyAlignment="1">
      <alignment vertical="top"/>
    </xf>
    <xf numFmtId="0" fontId="4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8" fillId="0" borderId="0" xfId="0" applyFont="1" applyAlignment="1">
      <alignment vertical="top"/>
    </xf>
    <xf numFmtId="0" fontId="2" fillId="0" borderId="10" xfId="45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14" fontId="0" fillId="0" borderId="11" xfId="0" applyNumberFormat="1" applyFont="1" applyBorder="1" applyAlignment="1">
      <alignment vertical="top"/>
    </xf>
    <xf numFmtId="14" fontId="0" fillId="0" borderId="10" xfId="0" applyNumberFormat="1" applyFont="1" applyBorder="1" applyAlignment="1">
      <alignment vertical="top"/>
    </xf>
    <xf numFmtId="14" fontId="0" fillId="0" borderId="12" xfId="0" applyNumberFormat="1" applyFont="1" applyBorder="1" applyAlignment="1">
      <alignment vertical="top"/>
    </xf>
    <xf numFmtId="14" fontId="0" fillId="0" borderId="10" xfId="0" applyNumberFormat="1" applyFont="1" applyBorder="1" applyAlignment="1">
      <alignment vertical="top"/>
    </xf>
    <xf numFmtId="14" fontId="0" fillId="0" borderId="11" xfId="0" applyNumberFormat="1" applyFont="1" applyBorder="1" applyAlignment="1">
      <alignment vertical="top"/>
    </xf>
    <xf numFmtId="0" fontId="0" fillId="0" borderId="13" xfId="0" applyFont="1" applyBorder="1" applyAlignment="1">
      <alignment horizontal="center" vertical="top"/>
    </xf>
    <xf numFmtId="3" fontId="0" fillId="0" borderId="13" xfId="45" applyNumberForma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vertical="top"/>
    </xf>
    <xf numFmtId="3" fontId="0" fillId="0" borderId="12" xfId="45" applyNumberFormat="1" applyBorder="1" applyAlignment="1">
      <alignment horizontal="right" vertical="top"/>
    </xf>
    <xf numFmtId="2" fontId="0" fillId="0" borderId="12" xfId="0" applyNumberFormat="1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 wrapText="1"/>
    </xf>
    <xf numFmtId="0" fontId="2" fillId="0" borderId="13" xfId="45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6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3" fontId="1" fillId="0" borderId="13" xfId="45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  <xf numFmtId="14" fontId="0" fillId="0" borderId="10" xfId="0" applyNumberFormat="1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14" fontId="0" fillId="0" borderId="11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vertical="center"/>
    </xf>
    <xf numFmtId="14" fontId="0" fillId="0" borderId="11" xfId="0" applyNumberFormat="1" applyFont="1" applyBorder="1" applyAlignment="1">
      <alignment vertical="center"/>
    </xf>
    <xf numFmtId="14" fontId="0" fillId="0" borderId="12" xfId="0" applyNumberFormat="1" applyFont="1" applyBorder="1" applyAlignment="1">
      <alignment vertical="center"/>
    </xf>
    <xf numFmtId="14" fontId="5" fillId="0" borderId="10" xfId="0" applyNumberFormat="1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0" fillId="0" borderId="14" xfId="0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0</xdr:row>
      <xdr:rowOff>57150</xdr:rowOff>
    </xdr:from>
    <xdr:to>
      <xdr:col>2</xdr:col>
      <xdr:colOff>876300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57150"/>
          <a:ext cx="542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790575</xdr:colOff>
      <xdr:row>0</xdr:row>
      <xdr:rowOff>0</xdr:rowOff>
    </xdr:from>
    <xdr:to>
      <xdr:col>2</xdr:col>
      <xdr:colOff>1333500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542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790575</xdr:colOff>
      <xdr:row>0</xdr:row>
      <xdr:rowOff>0</xdr:rowOff>
    </xdr:from>
    <xdr:to>
      <xdr:col>2</xdr:col>
      <xdr:colOff>1333500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542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790575</xdr:colOff>
      <xdr:row>0</xdr:row>
      <xdr:rowOff>0</xdr:rowOff>
    </xdr:from>
    <xdr:to>
      <xdr:col>2</xdr:col>
      <xdr:colOff>1333500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542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N14"/>
  <sheetViews>
    <sheetView workbookViewId="0" topLeftCell="A1">
      <selection activeCell="C24" sqref="C24"/>
    </sheetView>
  </sheetViews>
  <sheetFormatPr defaultColWidth="9.140625" defaultRowHeight="12.75"/>
  <cols>
    <col min="1" max="1" width="14.57421875" style="1" customWidth="1"/>
    <col min="2" max="2" width="15.7109375" style="1" customWidth="1"/>
    <col min="3" max="3" width="16.57421875" style="1" customWidth="1"/>
    <col min="4" max="4" width="13.00390625" style="1" customWidth="1"/>
    <col min="5" max="5" width="14.00390625" style="1" customWidth="1"/>
    <col min="6" max="6" width="20.421875" style="1" customWidth="1"/>
    <col min="7" max="7" width="13.57421875" style="1" customWidth="1"/>
    <col min="8" max="8" width="12.57421875" style="1" customWidth="1"/>
    <col min="9" max="11" width="9.140625" style="1" customWidth="1"/>
    <col min="12" max="12" width="14.57421875" style="1" customWidth="1"/>
    <col min="13" max="16384" width="9.140625" style="1" customWidth="1"/>
  </cols>
  <sheetData>
    <row r="4" ht="35.25" customHeight="1">
      <c r="B4" s="12" t="s">
        <v>8</v>
      </c>
    </row>
    <row r="5" ht="13.5" customHeight="1">
      <c r="C5" s="12"/>
    </row>
    <row r="6" spans="1:248" ht="19.5" customHeight="1">
      <c r="A6" s="3" t="s">
        <v>15</v>
      </c>
      <c r="C6" s="5"/>
      <c r="D6" s="6"/>
      <c r="E6" s="6"/>
      <c r="F6" s="6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</row>
    <row r="7" spans="1:248" ht="12" customHeight="1">
      <c r="A7" s="3"/>
      <c r="B7" s="4"/>
      <c r="C7" s="3"/>
      <c r="D7" s="6"/>
      <c r="E7" s="6"/>
      <c r="F7" s="6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</row>
    <row r="8" spans="1:248" s="2" customFormat="1" ht="30" customHeight="1">
      <c r="A8" s="9" t="s">
        <v>0</v>
      </c>
      <c r="B8" s="29" t="s">
        <v>3</v>
      </c>
      <c r="C8" s="30" t="s">
        <v>4</v>
      </c>
      <c r="D8" s="31" t="s">
        <v>7</v>
      </c>
      <c r="E8" s="14" t="s">
        <v>5</v>
      </c>
      <c r="F8" s="31" t="s">
        <v>6</v>
      </c>
      <c r="G8" s="10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</row>
    <row r="9" spans="1:6" ht="12.75">
      <c r="A9" s="38" t="s">
        <v>16</v>
      </c>
      <c r="B9" s="28" t="s">
        <v>17</v>
      </c>
      <c r="C9" s="26">
        <v>70000000</v>
      </c>
      <c r="D9" s="27">
        <v>103.75000000000001</v>
      </c>
      <c r="E9" s="23">
        <v>11.5</v>
      </c>
      <c r="F9" s="27">
        <f>E9/D9*100</f>
        <v>11.084337349397588</v>
      </c>
    </row>
    <row r="10" spans="1:6" ht="12.75">
      <c r="A10" s="39"/>
      <c r="B10" s="40"/>
      <c r="C10" s="41"/>
      <c r="D10" s="41"/>
      <c r="E10" s="41"/>
      <c r="F10" s="42"/>
    </row>
    <row r="11" spans="1:6" ht="12.75">
      <c r="A11" s="38" t="s">
        <v>19</v>
      </c>
      <c r="B11" s="28" t="s">
        <v>18</v>
      </c>
      <c r="C11" s="26">
        <v>50000000</v>
      </c>
      <c r="D11" s="27">
        <v>100</v>
      </c>
      <c r="E11" s="23">
        <v>11</v>
      </c>
      <c r="F11" s="27">
        <f>E11/D11*100</f>
        <v>11</v>
      </c>
    </row>
    <row r="12" spans="1:6" ht="12.75">
      <c r="A12" s="43"/>
      <c r="B12" s="40"/>
      <c r="C12" s="41"/>
      <c r="D12" s="41"/>
      <c r="E12" s="41"/>
      <c r="F12" s="42"/>
    </row>
    <row r="13" spans="1:6" ht="12.75">
      <c r="A13" s="38" t="s">
        <v>31</v>
      </c>
      <c r="B13" s="28" t="s">
        <v>14</v>
      </c>
      <c r="C13" s="26">
        <v>60500000</v>
      </c>
      <c r="D13" s="27">
        <v>104.1</v>
      </c>
      <c r="E13" s="23">
        <v>11.5</v>
      </c>
      <c r="F13" s="27">
        <f>E13/D13*100</f>
        <v>11.047070124879923</v>
      </c>
    </row>
    <row r="14" spans="1:6" ht="12.75">
      <c r="A14" s="39"/>
      <c r="B14" s="40"/>
      <c r="C14" s="41"/>
      <c r="D14" s="41"/>
      <c r="E14" s="41"/>
      <c r="F14" s="42"/>
    </row>
  </sheetData>
  <sheetProtection/>
  <mergeCells count="6">
    <mergeCell ref="A9:A10"/>
    <mergeCell ref="B10:F10"/>
    <mergeCell ref="A11:A12"/>
    <mergeCell ref="B12:F12"/>
    <mergeCell ref="A13:A14"/>
    <mergeCell ref="B14:F14"/>
  </mergeCells>
  <printOptions/>
  <pageMargins left="0.7" right="0.7" top="0.75" bottom="0.75" header="0.3" footer="0.3"/>
  <pageSetup horizontalDpi="600" verticalDpi="600" orientation="portrait" paperSize="9" scale="91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V36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16.421875" style="1" customWidth="1"/>
    <col min="2" max="2" width="17.421875" style="1" customWidth="1"/>
    <col min="3" max="3" width="29.421875" style="1" customWidth="1"/>
    <col min="4" max="4" width="13.00390625" style="1" customWidth="1"/>
    <col min="5" max="5" width="18.28125" style="1" customWidth="1"/>
    <col min="6" max="6" width="20.8515625" style="1" customWidth="1"/>
    <col min="7" max="7" width="13.57421875" style="1" customWidth="1"/>
    <col min="8" max="8" width="19.28125" style="1" customWidth="1"/>
    <col min="9" max="16384" width="9.140625" style="1" customWidth="1"/>
  </cols>
  <sheetData>
    <row r="4" ht="18.75">
      <c r="C4" s="12" t="s">
        <v>8</v>
      </c>
    </row>
    <row r="5" ht="13.5" customHeight="1">
      <c r="C5" s="12"/>
    </row>
    <row r="6" spans="1:256" ht="19.5" customHeight="1">
      <c r="A6" s="49" t="s">
        <v>20</v>
      </c>
      <c r="B6" s="49"/>
      <c r="C6" s="49"/>
      <c r="D6" s="49"/>
      <c r="E6" s="49"/>
      <c r="F6" s="49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ht="12" customHeight="1">
      <c r="A7" s="3"/>
      <c r="B7" s="4"/>
      <c r="C7" s="3"/>
      <c r="D7" s="6"/>
      <c r="E7" s="6"/>
      <c r="F7" s="6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s="2" customFormat="1" ht="30" customHeight="1">
      <c r="A8" s="9" t="s">
        <v>0</v>
      </c>
      <c r="B8" s="9" t="s">
        <v>3</v>
      </c>
      <c r="C8" s="13" t="s">
        <v>4</v>
      </c>
      <c r="D8" s="14" t="s">
        <v>7</v>
      </c>
      <c r="E8" s="14" t="s">
        <v>5</v>
      </c>
      <c r="F8" s="14" t="s">
        <v>6</v>
      </c>
      <c r="G8" s="10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10" ht="12.75">
      <c r="A9" s="19" t="s">
        <v>21</v>
      </c>
      <c r="B9" s="21" t="s">
        <v>13</v>
      </c>
      <c r="C9" s="22">
        <v>30000000</v>
      </c>
      <c r="D9" s="23">
        <v>114.04</v>
      </c>
      <c r="E9" s="23">
        <v>11</v>
      </c>
      <c r="F9" s="23">
        <f>E9/D9*100</f>
        <v>9.645738337425465</v>
      </c>
      <c r="H9" s="15"/>
      <c r="I9" s="15"/>
      <c r="J9" s="15"/>
    </row>
    <row r="10" spans="1:10" ht="12.75">
      <c r="A10" s="18"/>
      <c r="B10" s="32"/>
      <c r="C10" s="33"/>
      <c r="D10" s="33"/>
      <c r="E10" s="33"/>
      <c r="F10" s="25"/>
      <c r="H10" s="15"/>
      <c r="I10" s="15"/>
      <c r="J10" s="15"/>
    </row>
    <row r="11" spans="1:10" ht="12.75">
      <c r="A11" s="19" t="s">
        <v>22</v>
      </c>
      <c r="B11" s="21" t="s">
        <v>12</v>
      </c>
      <c r="C11" s="22">
        <v>13000000</v>
      </c>
      <c r="D11" s="23">
        <v>115.57</v>
      </c>
      <c r="E11" s="23">
        <v>11.5</v>
      </c>
      <c r="F11" s="23">
        <f>E11/D11*100</f>
        <v>9.950679242017825</v>
      </c>
      <c r="H11" s="15"/>
      <c r="I11" s="15"/>
      <c r="J11" s="15"/>
    </row>
    <row r="12" spans="1:10" ht="12.75">
      <c r="A12" s="18"/>
      <c r="B12" s="24"/>
      <c r="C12" s="24"/>
      <c r="D12" s="24"/>
      <c r="E12" s="24"/>
      <c r="F12" s="24"/>
      <c r="H12" s="15"/>
      <c r="I12" s="15"/>
      <c r="J12" s="15"/>
    </row>
    <row r="13" spans="1:10" ht="12.75">
      <c r="A13" s="19" t="s">
        <v>23</v>
      </c>
      <c r="B13" s="21" t="s">
        <v>10</v>
      </c>
      <c r="C13" s="22">
        <v>50000000</v>
      </c>
      <c r="D13" s="23">
        <v>105.32999999999998</v>
      </c>
      <c r="E13" s="23">
        <v>11.5</v>
      </c>
      <c r="F13" s="23">
        <f aca="true" t="shared" si="0" ref="F13:F18">E13/D13*100</f>
        <v>10.91806702743758</v>
      </c>
      <c r="H13" s="15"/>
      <c r="I13" s="15"/>
      <c r="J13" s="15"/>
    </row>
    <row r="14" spans="1:10" ht="12.75">
      <c r="A14" s="18"/>
      <c r="B14" s="21"/>
      <c r="C14" s="22"/>
      <c r="D14" s="23"/>
      <c r="E14" s="23"/>
      <c r="F14" s="23"/>
      <c r="H14" s="15"/>
      <c r="I14" s="15"/>
      <c r="J14" s="15"/>
    </row>
    <row r="15" spans="1:10" ht="12.75">
      <c r="A15" s="19" t="s">
        <v>24</v>
      </c>
      <c r="B15" s="21" t="s">
        <v>13</v>
      </c>
      <c r="C15" s="22">
        <v>13000000</v>
      </c>
      <c r="D15" s="23">
        <v>114.04</v>
      </c>
      <c r="E15" s="23">
        <v>11</v>
      </c>
      <c r="F15" s="23">
        <f t="shared" si="0"/>
        <v>9.645738337425465</v>
      </c>
      <c r="H15" s="15"/>
      <c r="I15" s="15"/>
      <c r="J15" s="15"/>
    </row>
    <row r="16" spans="1:10" ht="12.75">
      <c r="A16" s="16"/>
      <c r="B16" s="21" t="s">
        <v>11</v>
      </c>
      <c r="C16" s="22">
        <v>50000000</v>
      </c>
      <c r="D16" s="23">
        <v>115.10000000000001</v>
      </c>
      <c r="E16" s="23">
        <v>11</v>
      </c>
      <c r="F16" s="23">
        <f t="shared" si="0"/>
        <v>9.556907037358817</v>
      </c>
      <c r="H16" s="15"/>
      <c r="I16" s="15"/>
      <c r="J16" s="15"/>
    </row>
    <row r="17" spans="1:10" ht="12.75">
      <c r="A17" s="16"/>
      <c r="B17" s="21" t="s">
        <v>12</v>
      </c>
      <c r="C17" s="22">
        <v>37000000</v>
      </c>
      <c r="D17" s="23">
        <v>115.57</v>
      </c>
      <c r="E17" s="23">
        <v>11.5</v>
      </c>
      <c r="F17" s="23">
        <f t="shared" si="0"/>
        <v>9.950679242017825</v>
      </c>
      <c r="H17" s="15"/>
      <c r="I17" s="15"/>
      <c r="J17" s="15"/>
    </row>
    <row r="18" spans="1:10" ht="12.75">
      <c r="A18" s="16"/>
      <c r="B18" s="21" t="s">
        <v>25</v>
      </c>
      <c r="C18" s="22">
        <v>500000000</v>
      </c>
      <c r="D18" s="23">
        <v>100</v>
      </c>
      <c r="E18" s="23">
        <v>12.5</v>
      </c>
      <c r="F18" s="23">
        <f t="shared" si="0"/>
        <v>12.5</v>
      </c>
      <c r="H18" s="15"/>
      <c r="I18" s="15"/>
      <c r="J18" s="15"/>
    </row>
    <row r="19" spans="1:10" ht="12.75">
      <c r="A19" s="18"/>
      <c r="B19" s="21"/>
      <c r="C19" s="22"/>
      <c r="D19" s="23"/>
      <c r="E19" s="23"/>
      <c r="F19" s="23"/>
      <c r="H19" s="15"/>
      <c r="I19" s="15"/>
      <c r="J19" s="15"/>
    </row>
    <row r="20" spans="1:10" ht="12.75">
      <c r="A20" s="19" t="s">
        <v>26</v>
      </c>
      <c r="B20" s="21" t="s">
        <v>18</v>
      </c>
      <c r="C20" s="22">
        <v>50000000</v>
      </c>
      <c r="D20" s="23">
        <v>104</v>
      </c>
      <c r="E20" s="23">
        <v>11</v>
      </c>
      <c r="F20" s="23">
        <f>E20/D20*100</f>
        <v>10.576923076923077</v>
      </c>
      <c r="H20" s="15"/>
      <c r="I20" s="15"/>
      <c r="J20" s="15"/>
    </row>
    <row r="21" spans="1:10" ht="12.75">
      <c r="A21" s="20"/>
      <c r="B21" s="21" t="s">
        <v>27</v>
      </c>
      <c r="C21" s="22">
        <v>50000000</v>
      </c>
      <c r="D21" s="23">
        <v>104</v>
      </c>
      <c r="E21" s="23">
        <v>11</v>
      </c>
      <c r="F21" s="23">
        <f>E21/D21*100</f>
        <v>10.576923076923077</v>
      </c>
      <c r="H21" s="15"/>
      <c r="I21" s="15"/>
      <c r="J21" s="15"/>
    </row>
    <row r="22" spans="1:10" ht="12.75">
      <c r="A22" s="16"/>
      <c r="B22" s="21" t="s">
        <v>28</v>
      </c>
      <c r="C22" s="22">
        <v>100000000</v>
      </c>
      <c r="D22" s="23">
        <v>100</v>
      </c>
      <c r="E22" s="23">
        <v>13</v>
      </c>
      <c r="F22" s="23">
        <f>E22/D22*100</f>
        <v>13</v>
      </c>
      <c r="H22" s="15"/>
      <c r="I22" s="15"/>
      <c r="J22" s="15"/>
    </row>
    <row r="23" spans="1:10" ht="12.75">
      <c r="A23" s="16"/>
      <c r="B23" s="21"/>
      <c r="C23" s="22"/>
      <c r="D23" s="23"/>
      <c r="E23" s="23"/>
      <c r="F23" s="23"/>
      <c r="H23" s="15"/>
      <c r="I23" s="15"/>
      <c r="J23" s="15"/>
    </row>
    <row r="24" spans="1:10" ht="12.75">
      <c r="A24" s="19" t="s">
        <v>29</v>
      </c>
      <c r="B24" s="21" t="s">
        <v>28</v>
      </c>
      <c r="C24" s="22">
        <v>20000000</v>
      </c>
      <c r="D24" s="23">
        <v>100</v>
      </c>
      <c r="E24" s="23">
        <v>13</v>
      </c>
      <c r="F24" s="23">
        <f>E24/D24*100</f>
        <v>13</v>
      </c>
      <c r="H24" s="15"/>
      <c r="I24" s="15"/>
      <c r="J24" s="15"/>
    </row>
    <row r="25" spans="1:10" ht="12.75">
      <c r="A25" s="16"/>
      <c r="B25" s="21" t="s">
        <v>1</v>
      </c>
      <c r="C25" s="22">
        <v>110000000</v>
      </c>
      <c r="D25" s="23">
        <v>100</v>
      </c>
      <c r="E25" s="23">
        <v>13.5</v>
      </c>
      <c r="F25" s="23">
        <f>E25/D25*100</f>
        <v>13.5</v>
      </c>
      <c r="H25" s="15"/>
      <c r="I25" s="15"/>
      <c r="J25" s="15"/>
    </row>
    <row r="26" spans="1:10" ht="12" customHeight="1">
      <c r="A26" s="18"/>
      <c r="B26" s="21"/>
      <c r="C26" s="22"/>
      <c r="D26" s="23"/>
      <c r="E26" s="23"/>
      <c r="F26" s="23"/>
      <c r="H26" s="15"/>
      <c r="I26" s="15"/>
      <c r="J26" s="15"/>
    </row>
    <row r="27" spans="1:10" ht="12.75">
      <c r="A27" s="17" t="s">
        <v>30</v>
      </c>
      <c r="B27" s="21" t="s">
        <v>9</v>
      </c>
      <c r="C27" s="22">
        <v>57200000</v>
      </c>
      <c r="D27" s="23">
        <v>105.3</v>
      </c>
      <c r="E27" s="23">
        <v>11</v>
      </c>
      <c r="F27" s="23">
        <f>E27/D27*100</f>
        <v>10.446343779677113</v>
      </c>
      <c r="H27" s="15"/>
      <c r="I27" s="15"/>
      <c r="J27" s="15"/>
    </row>
    <row r="28" spans="1:10" ht="12.75">
      <c r="A28" s="16"/>
      <c r="B28" s="21" t="s">
        <v>2</v>
      </c>
      <c r="C28" s="22">
        <v>180000000</v>
      </c>
      <c r="D28" s="23">
        <v>105.3</v>
      </c>
      <c r="E28" s="23">
        <v>11</v>
      </c>
      <c r="F28" s="23">
        <f>E28/D28*100</f>
        <v>10.446343779677113</v>
      </c>
      <c r="H28" s="15"/>
      <c r="I28" s="15"/>
      <c r="J28" s="15"/>
    </row>
    <row r="29" spans="1:10" ht="12.75">
      <c r="A29" s="18"/>
      <c r="B29" s="21"/>
      <c r="C29" s="22"/>
      <c r="D29" s="23"/>
      <c r="E29" s="23"/>
      <c r="F29" s="23"/>
      <c r="H29" s="15"/>
      <c r="I29" s="15"/>
      <c r="J29" s="15"/>
    </row>
    <row r="30" spans="1:6" ht="12.75">
      <c r="A30" s="17" t="s">
        <v>32</v>
      </c>
      <c r="B30" s="21" t="s">
        <v>33</v>
      </c>
      <c r="C30" s="22">
        <v>15000000</v>
      </c>
      <c r="D30" s="23">
        <v>100</v>
      </c>
      <c r="E30" s="23">
        <v>13</v>
      </c>
      <c r="F30" s="23">
        <f>E30/D30*100</f>
        <v>13</v>
      </c>
    </row>
    <row r="31" spans="1:6" ht="12.75">
      <c r="A31" s="16"/>
      <c r="B31" s="21" t="s">
        <v>28</v>
      </c>
      <c r="C31" s="22">
        <v>100000000</v>
      </c>
      <c r="D31" s="23">
        <v>100</v>
      </c>
      <c r="E31" s="23">
        <v>13</v>
      </c>
      <c r="F31" s="23">
        <f>E31/D31*100</f>
        <v>13</v>
      </c>
    </row>
    <row r="32" spans="1:6" ht="12.75">
      <c r="A32" s="18"/>
      <c r="B32" s="21"/>
      <c r="C32" s="22"/>
      <c r="D32" s="23"/>
      <c r="E32" s="23"/>
      <c r="F32" s="23"/>
    </row>
    <row r="33" spans="1:6" ht="12.75">
      <c r="A33" s="17" t="s">
        <v>34</v>
      </c>
      <c r="B33" s="21" t="s">
        <v>35</v>
      </c>
      <c r="C33" s="22">
        <v>100000000</v>
      </c>
      <c r="D33" s="23">
        <v>109</v>
      </c>
      <c r="E33" s="23">
        <v>10</v>
      </c>
      <c r="F33" s="23">
        <f>E33/D33*100</f>
        <v>9.174311926605505</v>
      </c>
    </row>
    <row r="34" spans="1:6" ht="12.75">
      <c r="A34" s="18"/>
      <c r="B34" s="21"/>
      <c r="C34" s="22"/>
      <c r="D34" s="23"/>
      <c r="E34" s="23"/>
      <c r="F34" s="23"/>
    </row>
    <row r="35" spans="1:6" ht="12.75">
      <c r="A35" s="17" t="s">
        <v>36</v>
      </c>
      <c r="B35" s="21" t="s">
        <v>35</v>
      </c>
      <c r="C35" s="22">
        <v>35000000</v>
      </c>
      <c r="D35" s="23">
        <v>113.43</v>
      </c>
      <c r="E35" s="23">
        <v>10</v>
      </c>
      <c r="F35" s="23">
        <f>E35/D35*100</f>
        <v>8.816009873931058</v>
      </c>
    </row>
    <row r="36" spans="1:6" ht="12.75">
      <c r="A36" s="18"/>
      <c r="B36" s="21"/>
      <c r="C36" s="22"/>
      <c r="D36" s="23"/>
      <c r="E36" s="23"/>
      <c r="F36" s="23"/>
    </row>
  </sheetData>
  <sheetProtection/>
  <mergeCells count="1">
    <mergeCell ref="A6:F6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IV31"/>
  <sheetViews>
    <sheetView tabSelected="1" zoomScalePageLayoutView="0" workbookViewId="0" topLeftCell="A7">
      <selection activeCell="C38" sqref="C38"/>
    </sheetView>
  </sheetViews>
  <sheetFormatPr defaultColWidth="9.140625" defaultRowHeight="12.75"/>
  <cols>
    <col min="1" max="1" width="16.421875" style="1" customWidth="1"/>
    <col min="2" max="2" width="17.421875" style="1" customWidth="1"/>
    <col min="3" max="3" width="29.421875" style="1" customWidth="1"/>
    <col min="4" max="4" width="13.00390625" style="1" customWidth="1"/>
    <col min="5" max="5" width="18.28125" style="1" customWidth="1"/>
    <col min="6" max="6" width="20.8515625" style="1" customWidth="1"/>
    <col min="7" max="7" width="13.57421875" style="1" customWidth="1"/>
    <col min="8" max="8" width="19.28125" style="1" customWidth="1"/>
    <col min="9" max="16384" width="9.140625" style="1" customWidth="1"/>
  </cols>
  <sheetData>
    <row r="4" ht="18.75">
      <c r="C4" s="12" t="s">
        <v>8</v>
      </c>
    </row>
    <row r="5" ht="13.5" customHeight="1">
      <c r="C5" s="12"/>
    </row>
    <row r="6" spans="1:256" ht="19.5" customHeight="1">
      <c r="A6" s="49" t="s">
        <v>37</v>
      </c>
      <c r="B6" s="49"/>
      <c r="C6" s="49"/>
      <c r="D6" s="49"/>
      <c r="E6" s="49"/>
      <c r="F6" s="49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ht="12" customHeight="1">
      <c r="A7" s="3"/>
      <c r="B7" s="4"/>
      <c r="C7" s="3"/>
      <c r="D7" s="6"/>
      <c r="E7" s="6"/>
      <c r="F7" s="6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s="2" customFormat="1" ht="30" customHeight="1">
      <c r="A8" s="9" t="s">
        <v>0</v>
      </c>
      <c r="B8" s="9" t="s">
        <v>3</v>
      </c>
      <c r="C8" s="13" t="s">
        <v>4</v>
      </c>
      <c r="D8" s="14" t="s">
        <v>7</v>
      </c>
      <c r="E8" s="14" t="s">
        <v>5</v>
      </c>
      <c r="F8" s="14" t="s">
        <v>6</v>
      </c>
      <c r="G8" s="10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10" ht="12.75">
      <c r="A9" s="44" t="s">
        <v>38</v>
      </c>
      <c r="B9" s="21" t="s">
        <v>9</v>
      </c>
      <c r="C9" s="22">
        <v>2800000</v>
      </c>
      <c r="D9" s="23">
        <v>105.3</v>
      </c>
      <c r="E9" s="23">
        <v>11</v>
      </c>
      <c r="F9" s="23">
        <f>E9/D9*100</f>
        <v>10.446343779677113</v>
      </c>
      <c r="H9" s="15"/>
      <c r="I9" s="15"/>
      <c r="J9" s="15"/>
    </row>
    <row r="10" spans="1:10" ht="12.75">
      <c r="A10" s="45"/>
      <c r="B10" s="21" t="s">
        <v>39</v>
      </c>
      <c r="C10" s="22">
        <v>2000000000</v>
      </c>
      <c r="D10" s="23">
        <v>106.23</v>
      </c>
      <c r="E10" s="23">
        <v>10</v>
      </c>
      <c r="F10" s="23">
        <f>E10/D10*100</f>
        <v>9.413536665725312</v>
      </c>
      <c r="H10" s="15"/>
      <c r="I10" s="15"/>
      <c r="J10" s="15"/>
    </row>
    <row r="11" spans="1:10" ht="12.75">
      <c r="A11" s="45"/>
      <c r="B11" s="21"/>
      <c r="C11" s="22"/>
      <c r="D11" s="23"/>
      <c r="E11" s="23"/>
      <c r="F11" s="23"/>
      <c r="H11" s="15"/>
      <c r="I11" s="15"/>
      <c r="J11" s="15"/>
    </row>
    <row r="12" spans="1:10" ht="12.75">
      <c r="A12" s="45"/>
      <c r="B12" s="21" t="s">
        <v>1</v>
      </c>
      <c r="C12" s="22">
        <v>30000000</v>
      </c>
      <c r="D12" s="23">
        <v>106.7</v>
      </c>
      <c r="E12" s="23">
        <v>13.5</v>
      </c>
      <c r="F12" s="23">
        <f>E12/D12*100</f>
        <v>12.652296157450795</v>
      </c>
      <c r="H12" s="15"/>
      <c r="I12" s="15"/>
      <c r="J12" s="15"/>
    </row>
    <row r="13" spans="1:10" ht="12.75">
      <c r="A13" s="45"/>
      <c r="B13" s="21" t="s">
        <v>1</v>
      </c>
      <c r="C13" s="22">
        <v>30000000</v>
      </c>
      <c r="D13" s="23">
        <v>106.2</v>
      </c>
      <c r="E13" s="23">
        <v>13.5</v>
      </c>
      <c r="F13" s="23">
        <f>E13/D13*100</f>
        <v>12.711864406779661</v>
      </c>
      <c r="H13" s="15"/>
      <c r="I13" s="15"/>
      <c r="J13" s="15"/>
    </row>
    <row r="14" spans="1:10" ht="12.75">
      <c r="A14" s="45"/>
      <c r="B14" s="34"/>
      <c r="C14" s="36">
        <f>C12+C13</f>
        <v>60000000</v>
      </c>
      <c r="D14" s="37">
        <f>((C12*D12)+(C13*D13))/C14</f>
        <v>106.45</v>
      </c>
      <c r="E14" s="37">
        <v>11.5</v>
      </c>
      <c r="F14" s="37">
        <f>((C12*F12)+(C13*F13))/C14</f>
        <v>12.682080282115228</v>
      </c>
      <c r="H14" s="15"/>
      <c r="I14" s="15"/>
      <c r="J14" s="15"/>
    </row>
    <row r="15" spans="1:10" ht="12.75">
      <c r="A15" s="46"/>
      <c r="B15" s="32"/>
      <c r="C15" s="33"/>
      <c r="D15" s="33"/>
      <c r="E15" s="33"/>
      <c r="F15" s="25"/>
      <c r="H15" s="15"/>
      <c r="I15" s="15"/>
      <c r="J15" s="15"/>
    </row>
    <row r="16" spans="1:10" ht="12.75">
      <c r="A16" s="44" t="s">
        <v>40</v>
      </c>
      <c r="B16" s="21" t="s">
        <v>41</v>
      </c>
      <c r="C16" s="22">
        <v>30000000</v>
      </c>
      <c r="D16" s="23">
        <v>104</v>
      </c>
      <c r="E16" s="23">
        <v>11.5</v>
      </c>
      <c r="F16" s="23">
        <f>E16/D16*100</f>
        <v>11.057692307692307</v>
      </c>
      <c r="H16" s="15"/>
      <c r="I16" s="15"/>
      <c r="J16" s="15"/>
    </row>
    <row r="17" spans="1:10" ht="12.75">
      <c r="A17" s="45"/>
      <c r="B17" s="21" t="s">
        <v>42</v>
      </c>
      <c r="C17" s="22">
        <v>9000000</v>
      </c>
      <c r="D17" s="23">
        <v>100</v>
      </c>
      <c r="E17" s="23">
        <v>13</v>
      </c>
      <c r="F17" s="23">
        <f>E17/D17*100</f>
        <v>13</v>
      </c>
      <c r="H17" s="15"/>
      <c r="I17" s="15"/>
      <c r="J17" s="15"/>
    </row>
    <row r="18" spans="1:10" ht="12.75">
      <c r="A18" s="45"/>
      <c r="B18" s="21" t="s">
        <v>28</v>
      </c>
      <c r="C18" s="22">
        <v>20000000</v>
      </c>
      <c r="D18" s="23">
        <v>100</v>
      </c>
      <c r="E18" s="23">
        <v>13</v>
      </c>
      <c r="F18" s="23">
        <f>E18/D18*100</f>
        <v>13</v>
      </c>
      <c r="H18" s="15"/>
      <c r="I18" s="15"/>
      <c r="J18" s="15"/>
    </row>
    <row r="19" spans="1:10" ht="12.75">
      <c r="A19" s="45"/>
      <c r="B19" s="21" t="s">
        <v>43</v>
      </c>
      <c r="C19" s="22">
        <v>20000000</v>
      </c>
      <c r="D19" s="23">
        <v>100</v>
      </c>
      <c r="E19" s="23">
        <v>13</v>
      </c>
      <c r="F19" s="23">
        <f>E19/D19*100</f>
        <v>13</v>
      </c>
      <c r="H19" s="15"/>
      <c r="I19" s="15"/>
      <c r="J19" s="15"/>
    </row>
    <row r="20" spans="1:10" ht="12.75">
      <c r="A20" s="45"/>
      <c r="B20" s="24"/>
      <c r="C20" s="24"/>
      <c r="D20" s="24"/>
      <c r="E20" s="24"/>
      <c r="F20" s="24"/>
      <c r="H20" s="15"/>
      <c r="I20" s="15"/>
      <c r="J20" s="15"/>
    </row>
    <row r="21" spans="1:10" ht="12.75" customHeight="1">
      <c r="A21" s="47" t="s">
        <v>44</v>
      </c>
      <c r="B21" s="21" t="s">
        <v>35</v>
      </c>
      <c r="C21" s="22">
        <v>10000000</v>
      </c>
      <c r="D21" s="23">
        <v>113.43</v>
      </c>
      <c r="E21" s="23">
        <v>10</v>
      </c>
      <c r="F21" s="23">
        <f>E21/D21*100</f>
        <v>8.816009873931058</v>
      </c>
      <c r="H21" s="15"/>
      <c r="I21" s="15"/>
      <c r="J21" s="15"/>
    </row>
    <row r="22" spans="1:10" ht="12.75" customHeight="1">
      <c r="A22" s="48"/>
      <c r="B22" s="21"/>
      <c r="C22" s="22"/>
      <c r="D22" s="23"/>
      <c r="E22" s="23"/>
      <c r="F22" s="23"/>
      <c r="H22" s="15"/>
      <c r="I22" s="15"/>
      <c r="J22" s="15"/>
    </row>
    <row r="23" spans="1:6" ht="12.75">
      <c r="A23" s="47" t="s">
        <v>45</v>
      </c>
      <c r="B23" s="21" t="s">
        <v>46</v>
      </c>
      <c r="C23" s="22">
        <v>50000000</v>
      </c>
      <c r="D23" s="23">
        <v>102</v>
      </c>
      <c r="E23" s="23">
        <v>11</v>
      </c>
      <c r="F23" s="23">
        <f>E23/D23*100</f>
        <v>10.784313725490197</v>
      </c>
    </row>
    <row r="24" spans="1:6" ht="12.75">
      <c r="A24" s="48"/>
      <c r="B24" s="21"/>
      <c r="C24" s="22"/>
      <c r="D24" s="23"/>
      <c r="E24" s="23"/>
      <c r="F24" s="23"/>
    </row>
    <row r="25" spans="1:6" ht="12.75">
      <c r="A25" s="47" t="s">
        <v>47</v>
      </c>
      <c r="B25" s="21" t="s">
        <v>35</v>
      </c>
      <c r="C25" s="22">
        <v>15000000</v>
      </c>
      <c r="D25" s="23">
        <v>113.43</v>
      </c>
      <c r="E25" s="23">
        <v>10</v>
      </c>
      <c r="F25" s="23">
        <f>E25/D25*100</f>
        <v>8.816009873931058</v>
      </c>
    </row>
    <row r="26" spans="1:6" ht="12.75">
      <c r="A26" s="48"/>
      <c r="B26" s="21"/>
      <c r="C26" s="22"/>
      <c r="D26" s="23"/>
      <c r="E26" s="23"/>
      <c r="F26" s="23"/>
    </row>
    <row r="27" spans="1:6" ht="12.75">
      <c r="A27" s="38" t="s">
        <v>48</v>
      </c>
      <c r="B27" s="21" t="s">
        <v>35</v>
      </c>
      <c r="C27" s="22">
        <v>348000000</v>
      </c>
      <c r="D27" s="23">
        <v>113.43</v>
      </c>
      <c r="E27" s="23">
        <v>10</v>
      </c>
      <c r="F27" s="23">
        <f>E27/D27*100</f>
        <v>8.816009873931058</v>
      </c>
    </row>
    <row r="28" spans="1:6" ht="12.75">
      <c r="A28" s="43"/>
      <c r="B28" s="24"/>
      <c r="C28" s="24"/>
      <c r="D28" s="24"/>
      <c r="E28" s="24"/>
      <c r="F28" s="24"/>
    </row>
    <row r="29" spans="1:6" ht="12.75">
      <c r="A29" s="38" t="s">
        <v>49</v>
      </c>
      <c r="B29" s="35" t="s">
        <v>50</v>
      </c>
      <c r="C29" s="22">
        <v>50000000</v>
      </c>
      <c r="D29" s="23">
        <v>110</v>
      </c>
      <c r="E29" s="23">
        <v>11</v>
      </c>
      <c r="F29" s="23">
        <f>E29/D29*100</f>
        <v>10</v>
      </c>
    </row>
    <row r="30" spans="1:6" ht="12.75">
      <c r="A30" s="43"/>
      <c r="B30" s="35" t="s">
        <v>28</v>
      </c>
      <c r="C30" s="22">
        <v>1060000000</v>
      </c>
      <c r="D30" s="23">
        <v>101.5</v>
      </c>
      <c r="E30" s="23">
        <v>9</v>
      </c>
      <c r="F30" s="23">
        <f>E30/D30*100</f>
        <v>8.866995073891626</v>
      </c>
    </row>
    <row r="31" spans="1:6" ht="12.75">
      <c r="A31" s="39"/>
      <c r="B31" s="50"/>
      <c r="C31" s="24"/>
      <c r="D31" s="24"/>
      <c r="E31" s="24"/>
      <c r="F31" s="24"/>
    </row>
  </sheetData>
  <sheetProtection/>
  <mergeCells count="8">
    <mergeCell ref="A6:F6"/>
    <mergeCell ref="A29:A31"/>
    <mergeCell ref="A9:A15"/>
    <mergeCell ref="A16:A20"/>
    <mergeCell ref="A21:A22"/>
    <mergeCell ref="A23:A24"/>
    <mergeCell ref="A25:A26"/>
    <mergeCell ref="A27:A28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IV11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6.421875" style="1" customWidth="1"/>
    <col min="2" max="2" width="17.421875" style="1" customWidth="1"/>
    <col min="3" max="3" width="29.421875" style="1" customWidth="1"/>
    <col min="4" max="4" width="13.00390625" style="1" customWidth="1"/>
    <col min="5" max="5" width="18.28125" style="1" customWidth="1"/>
    <col min="6" max="6" width="20.8515625" style="1" customWidth="1"/>
    <col min="7" max="7" width="13.57421875" style="1" customWidth="1"/>
    <col min="8" max="8" width="19.28125" style="1" customWidth="1"/>
    <col min="9" max="16384" width="9.140625" style="1" customWidth="1"/>
  </cols>
  <sheetData>
    <row r="4" ht="18.75">
      <c r="C4" s="12" t="s">
        <v>8</v>
      </c>
    </row>
    <row r="5" ht="13.5" customHeight="1">
      <c r="C5" s="12"/>
    </row>
    <row r="6" spans="1:256" ht="19.5" customHeight="1">
      <c r="A6" s="49" t="s">
        <v>37</v>
      </c>
      <c r="B6" s="49"/>
      <c r="C6" s="49"/>
      <c r="D6" s="49"/>
      <c r="E6" s="49"/>
      <c r="F6" s="49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ht="12" customHeight="1">
      <c r="A7" s="3"/>
      <c r="B7" s="4"/>
      <c r="C7" s="3"/>
      <c r="D7" s="6"/>
      <c r="E7" s="6"/>
      <c r="F7" s="6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s="2" customFormat="1" ht="30" customHeight="1">
      <c r="A8" s="9" t="s">
        <v>0</v>
      </c>
      <c r="B8" s="9" t="s">
        <v>3</v>
      </c>
      <c r="C8" s="13" t="s">
        <v>4</v>
      </c>
      <c r="D8" s="14" t="s">
        <v>7</v>
      </c>
      <c r="E8" s="14" t="s">
        <v>5</v>
      </c>
      <c r="F8" s="14" t="s">
        <v>6</v>
      </c>
      <c r="G8" s="10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10" ht="12.75">
      <c r="A9" s="44" t="s">
        <v>51</v>
      </c>
      <c r="B9" s="21" t="s">
        <v>33</v>
      </c>
      <c r="C9" s="22">
        <v>6000000</v>
      </c>
      <c r="D9" s="23">
        <v>100</v>
      </c>
      <c r="E9" s="23">
        <v>13</v>
      </c>
      <c r="F9" s="23">
        <f>E9/D9*100</f>
        <v>13</v>
      </c>
      <c r="H9" s="15"/>
      <c r="I9" s="15"/>
      <c r="J9" s="15"/>
    </row>
    <row r="10" spans="1:10" ht="12.75">
      <c r="A10" s="45"/>
      <c r="B10" s="21" t="s">
        <v>28</v>
      </c>
      <c r="C10" s="22">
        <v>67000000</v>
      </c>
      <c r="D10" s="23">
        <v>101.5</v>
      </c>
      <c r="E10" s="23">
        <v>9</v>
      </c>
      <c r="F10" s="23">
        <f>E10/D10*100</f>
        <v>8.866995073891626</v>
      </c>
      <c r="H10" s="15"/>
      <c r="I10" s="15"/>
      <c r="J10" s="15"/>
    </row>
    <row r="11" spans="1:10" ht="12.75">
      <c r="A11" s="46"/>
      <c r="B11" s="32"/>
      <c r="C11" s="33"/>
      <c r="D11" s="33"/>
      <c r="E11" s="33"/>
      <c r="F11" s="25"/>
      <c r="H11" s="15"/>
      <c r="I11" s="15"/>
      <c r="J11" s="15"/>
    </row>
  </sheetData>
  <sheetProtection/>
  <mergeCells count="2">
    <mergeCell ref="A6:F6"/>
    <mergeCell ref="A9:A11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KABONEKE Boniface</dc:creator>
  <cp:keywords/>
  <dc:description/>
  <cp:lastModifiedBy>NTAWUMENYA Elie</cp:lastModifiedBy>
  <cp:lastPrinted>2021-03-03T09:10:57Z</cp:lastPrinted>
  <dcterms:modified xsi:type="dcterms:W3CDTF">2021-03-03T09:14:54Z</dcterms:modified>
  <cp:category/>
  <cp:version/>
  <cp:contentType/>
  <cp:contentStatus/>
</cp:coreProperties>
</file>