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20" yWindow="570" windowWidth="8625" windowHeight="3960"/>
  </bookViews>
  <sheets>
    <sheet name="ii4-2sitmonpassif" sheetId="1" r:id="rId1"/>
  </sheets>
  <definedNames>
    <definedName name="_xlnm.Print_Area" localSheetId="0">'ii4-2sitmonpassif'!$A$1:$O$149</definedName>
    <definedName name="Zone_impres_MI">'ii4-2sitmonpassif'!$A$1:$O$62</definedName>
  </definedNames>
  <calcPr calcId="145621"/>
</workbook>
</file>

<file path=xl/calcChain.xml><?xml version="1.0" encoding="utf-8"?>
<calcChain xmlns="http://schemas.openxmlformats.org/spreadsheetml/2006/main">
  <c r="O130" i="1" l="1"/>
  <c r="O131" i="1"/>
  <c r="O132" i="1"/>
  <c r="O133" i="1"/>
  <c r="O134" i="1"/>
  <c r="O135" i="1"/>
  <c r="O136" i="1"/>
  <c r="O137" i="1"/>
  <c r="O138" i="1"/>
  <c r="O139" i="1"/>
  <c r="O47" i="1" l="1"/>
  <c r="O41" i="1" l="1"/>
  <c r="O46" i="1"/>
  <c r="O64" i="1" l="1"/>
  <c r="O77" i="1"/>
  <c r="O90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9" i="1"/>
  <c r="O42" i="1"/>
  <c r="O43" i="1"/>
  <c r="O44" i="1"/>
  <c r="O29" i="1"/>
  <c r="N28" i="1" l="1"/>
  <c r="D28" i="1"/>
  <c r="F28" i="1" s="1"/>
  <c r="H28" i="1" s="1"/>
  <c r="N39" i="1"/>
  <c r="D39" i="1"/>
  <c r="F39" i="1" s="1"/>
  <c r="H39" i="1" s="1"/>
  <c r="O39" i="1" s="1"/>
  <c r="N38" i="1"/>
  <c r="F38" i="1"/>
  <c r="H38" i="1" s="1"/>
  <c r="O38" i="1" s="1"/>
  <c r="D38" i="1"/>
  <c r="N37" i="1"/>
  <c r="D37" i="1"/>
  <c r="F37" i="1" s="1"/>
  <c r="H37" i="1" s="1"/>
  <c r="N36" i="1"/>
  <c r="D36" i="1"/>
  <c r="F36" i="1" s="1"/>
  <c r="H36" i="1" s="1"/>
  <c r="N27" i="1"/>
  <c r="D27" i="1"/>
  <c r="F27" i="1" s="1"/>
  <c r="H27" i="1" s="1"/>
  <c r="N26" i="1"/>
  <c r="D26" i="1"/>
  <c r="F26" i="1" s="1"/>
  <c r="H26" i="1" s="1"/>
  <c r="N25" i="1"/>
  <c r="D25" i="1"/>
  <c r="F25" i="1" s="1"/>
  <c r="H25" i="1" s="1"/>
  <c r="N24" i="1"/>
  <c r="D24" i="1"/>
  <c r="F24" i="1" s="1"/>
  <c r="H24" i="1" s="1"/>
  <c r="N53" i="1"/>
  <c r="N54" i="1"/>
  <c r="N55" i="1"/>
  <c r="N56" i="1"/>
  <c r="N57" i="1"/>
  <c r="N58" i="1"/>
  <c r="N59" i="1"/>
  <c r="N60" i="1"/>
  <c r="N61" i="1"/>
  <c r="N62" i="1"/>
  <c r="N63" i="1"/>
  <c r="N65" i="1"/>
  <c r="N66" i="1"/>
  <c r="N67" i="1"/>
  <c r="N68" i="1"/>
  <c r="N69" i="1"/>
  <c r="N70" i="1"/>
  <c r="N71" i="1"/>
  <c r="N72" i="1"/>
  <c r="N73" i="1"/>
  <c r="N74" i="1"/>
  <c r="N75" i="1"/>
  <c r="N76" i="1"/>
  <c r="N78" i="1"/>
  <c r="N79" i="1"/>
  <c r="N80" i="1"/>
  <c r="N81" i="1"/>
  <c r="N82" i="1"/>
  <c r="N83" i="1"/>
  <c r="N84" i="1"/>
  <c r="N85" i="1"/>
  <c r="N86" i="1"/>
  <c r="N87" i="1"/>
  <c r="N88" i="1"/>
  <c r="N89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O108" i="1" s="1"/>
  <c r="N109" i="1"/>
  <c r="O109" i="1" s="1"/>
  <c r="N110" i="1"/>
  <c r="N111" i="1"/>
  <c r="N112" i="1"/>
  <c r="N113" i="1"/>
  <c r="N114" i="1"/>
  <c r="O28" i="1" l="1"/>
  <c r="O26" i="1"/>
  <c r="O27" i="1"/>
  <c r="O36" i="1"/>
  <c r="O37" i="1"/>
  <c r="O24" i="1"/>
  <c r="O25" i="1"/>
  <c r="D100" i="1"/>
  <c r="F100" i="1" s="1"/>
  <c r="H100" i="1" s="1"/>
  <c r="O100" i="1" s="1"/>
  <c r="D101" i="1"/>
  <c r="F101" i="1" s="1"/>
  <c r="H101" i="1" s="1"/>
  <c r="O101" i="1" s="1"/>
  <c r="D102" i="1"/>
  <c r="F102" i="1" s="1"/>
  <c r="H102" i="1" s="1"/>
  <c r="O102" i="1" s="1"/>
  <c r="D103" i="1"/>
  <c r="F103" i="1" s="1"/>
  <c r="H103" i="1" s="1"/>
  <c r="O103" i="1" s="1"/>
  <c r="D104" i="1"/>
  <c r="F104" i="1" s="1"/>
  <c r="H104" i="1" s="1"/>
  <c r="O104" i="1" s="1"/>
  <c r="D105" i="1"/>
  <c r="F105" i="1" s="1"/>
  <c r="H105" i="1" s="1"/>
  <c r="O105" i="1" s="1"/>
  <c r="D106" i="1"/>
  <c r="F106" i="1" s="1"/>
  <c r="H106" i="1" s="1"/>
  <c r="O106" i="1" s="1"/>
  <c r="D107" i="1"/>
  <c r="F107" i="1" s="1"/>
  <c r="H107" i="1" s="1"/>
  <c r="O107" i="1" s="1"/>
  <c r="D108" i="1"/>
  <c r="F108" i="1" s="1"/>
  <c r="D109" i="1"/>
  <c r="F109" i="1" s="1"/>
  <c r="D110" i="1"/>
  <c r="F110" i="1" s="1"/>
  <c r="H110" i="1" s="1"/>
  <c r="O110" i="1" s="1"/>
  <c r="D111" i="1"/>
  <c r="F111" i="1" s="1"/>
  <c r="H111" i="1" s="1"/>
  <c r="O111" i="1" s="1"/>
  <c r="D112" i="1"/>
  <c r="F112" i="1" s="1"/>
  <c r="H112" i="1" s="1"/>
  <c r="O112" i="1" s="1"/>
  <c r="D113" i="1"/>
  <c r="F113" i="1" s="1"/>
  <c r="H113" i="1" s="1"/>
  <c r="O113" i="1" s="1"/>
  <c r="D114" i="1"/>
  <c r="F114" i="1" s="1"/>
  <c r="H114" i="1" s="1"/>
  <c r="O114" i="1" s="1"/>
  <c r="D57" i="1"/>
  <c r="F57" i="1" s="1"/>
  <c r="H57" i="1" s="1"/>
  <c r="O57" i="1" s="1"/>
  <c r="D53" i="1"/>
  <c r="F53" i="1" s="1"/>
  <c r="H53" i="1" s="1"/>
  <c r="O53" i="1" s="1"/>
  <c r="D54" i="1"/>
  <c r="F54" i="1" s="1"/>
  <c r="H54" i="1" s="1"/>
  <c r="O54" i="1" s="1"/>
  <c r="D55" i="1"/>
  <c r="F55" i="1" s="1"/>
  <c r="H55" i="1" s="1"/>
  <c r="O55" i="1" s="1"/>
  <c r="D56" i="1"/>
  <c r="F56" i="1" s="1"/>
  <c r="H56" i="1" s="1"/>
  <c r="O56" i="1" s="1"/>
  <c r="D58" i="1"/>
  <c r="F58" i="1" s="1"/>
  <c r="H58" i="1" s="1"/>
  <c r="O58" i="1" s="1"/>
  <c r="D59" i="1"/>
  <c r="F59" i="1" s="1"/>
  <c r="H59" i="1" s="1"/>
  <c r="O59" i="1" s="1"/>
  <c r="D60" i="1"/>
  <c r="F60" i="1" s="1"/>
  <c r="H60" i="1" s="1"/>
  <c r="O60" i="1" s="1"/>
  <c r="D61" i="1"/>
  <c r="F61" i="1" s="1"/>
  <c r="H61" i="1" s="1"/>
  <c r="O61" i="1" s="1"/>
  <c r="D62" i="1"/>
  <c r="F62" i="1" s="1"/>
  <c r="H62" i="1" s="1"/>
  <c r="O62" i="1" s="1"/>
  <c r="D63" i="1"/>
  <c r="F63" i="1" s="1"/>
  <c r="H63" i="1" s="1"/>
  <c r="O63" i="1" s="1"/>
  <c r="D78" i="1"/>
  <c r="F78" i="1" s="1"/>
  <c r="H78" i="1" s="1"/>
  <c r="O78" i="1" s="1"/>
  <c r="D79" i="1"/>
  <c r="F79" i="1" s="1"/>
  <c r="H79" i="1" s="1"/>
  <c r="O79" i="1" s="1"/>
  <c r="D80" i="1"/>
  <c r="F80" i="1" s="1"/>
  <c r="H80" i="1" s="1"/>
  <c r="O80" i="1" s="1"/>
  <c r="N52" i="1"/>
  <c r="D89" i="1" l="1"/>
  <c r="F89" i="1" s="1"/>
  <c r="H89" i="1" s="1"/>
  <c r="O89" i="1" s="1"/>
  <c r="D96" i="1"/>
  <c r="F96" i="1" s="1"/>
  <c r="H96" i="1" s="1"/>
  <c r="O96" i="1" s="1"/>
  <c r="D99" i="1" l="1"/>
  <c r="F99" i="1" s="1"/>
  <c r="H99" i="1" s="1"/>
  <c r="O99" i="1" s="1"/>
  <c r="D98" i="1" l="1"/>
  <c r="F98" i="1" s="1"/>
  <c r="H98" i="1" s="1"/>
  <c r="O98" i="1" s="1"/>
  <c r="D97" i="1" l="1"/>
  <c r="F97" i="1" s="1"/>
  <c r="H97" i="1" s="1"/>
  <c r="O97" i="1" s="1"/>
  <c r="D95" i="1" l="1"/>
  <c r="F95" i="1" s="1"/>
  <c r="H95" i="1" s="1"/>
  <c r="O95" i="1" s="1"/>
  <c r="D94" i="1" l="1"/>
  <c r="F94" i="1" s="1"/>
  <c r="H94" i="1" s="1"/>
  <c r="O94" i="1" s="1"/>
  <c r="D93" i="1" l="1"/>
  <c r="F93" i="1" s="1"/>
  <c r="H93" i="1" s="1"/>
  <c r="O93" i="1" s="1"/>
  <c r="D92" i="1" l="1"/>
  <c r="F92" i="1" s="1"/>
  <c r="H92" i="1" s="1"/>
  <c r="O92" i="1" s="1"/>
  <c r="D91" i="1" l="1"/>
  <c r="F91" i="1" s="1"/>
  <c r="H91" i="1" s="1"/>
  <c r="O91" i="1" s="1"/>
  <c r="D88" i="1" l="1"/>
  <c r="F88" i="1" s="1"/>
  <c r="H88" i="1" s="1"/>
  <c r="O88" i="1" s="1"/>
  <c r="D87" i="1" l="1"/>
  <c r="F87" i="1" s="1"/>
  <c r="H87" i="1" s="1"/>
  <c r="O87" i="1" s="1"/>
  <c r="D86" i="1"/>
  <c r="F86" i="1" s="1"/>
  <c r="H86" i="1" s="1"/>
  <c r="O86" i="1" s="1"/>
  <c r="D85" i="1"/>
  <c r="F85" i="1" s="1"/>
  <c r="H85" i="1" s="1"/>
  <c r="O85" i="1" s="1"/>
  <c r="D84" i="1"/>
  <c r="F84" i="1" s="1"/>
  <c r="H84" i="1" s="1"/>
  <c r="O84" i="1" s="1"/>
  <c r="D83" i="1"/>
  <c r="F83" i="1" s="1"/>
  <c r="H83" i="1" s="1"/>
  <c r="O83" i="1" s="1"/>
  <c r="D52" i="1"/>
  <c r="F52" i="1" s="1"/>
  <c r="H52" i="1" s="1"/>
  <c r="O52" i="1" s="1"/>
  <c r="D65" i="1"/>
  <c r="F65" i="1" s="1"/>
  <c r="H65" i="1" s="1"/>
  <c r="O65" i="1" s="1"/>
  <c r="D66" i="1"/>
  <c r="F66" i="1" s="1"/>
  <c r="H66" i="1" s="1"/>
  <c r="O66" i="1" s="1"/>
  <c r="D67" i="1"/>
  <c r="F67" i="1" s="1"/>
  <c r="H67" i="1" s="1"/>
  <c r="O67" i="1" s="1"/>
  <c r="D68" i="1"/>
  <c r="F68" i="1" s="1"/>
  <c r="H68" i="1" s="1"/>
  <c r="O68" i="1" s="1"/>
  <c r="D69" i="1"/>
  <c r="F69" i="1" s="1"/>
  <c r="H69" i="1" s="1"/>
  <c r="O69" i="1" s="1"/>
  <c r="D70" i="1"/>
  <c r="F70" i="1" s="1"/>
  <c r="H70" i="1" s="1"/>
  <c r="O70" i="1" s="1"/>
  <c r="D71" i="1"/>
  <c r="F71" i="1" s="1"/>
  <c r="H71" i="1" s="1"/>
  <c r="O71" i="1" s="1"/>
  <c r="D72" i="1"/>
  <c r="F72" i="1" s="1"/>
  <c r="H72" i="1" s="1"/>
  <c r="O72" i="1" s="1"/>
  <c r="D73" i="1"/>
  <c r="F73" i="1" s="1"/>
  <c r="H73" i="1" s="1"/>
  <c r="O73" i="1" s="1"/>
  <c r="D74" i="1"/>
  <c r="F74" i="1" s="1"/>
  <c r="H74" i="1" s="1"/>
  <c r="O74" i="1" s="1"/>
  <c r="D75" i="1"/>
  <c r="F75" i="1" s="1"/>
  <c r="H75" i="1" s="1"/>
  <c r="O75" i="1" s="1"/>
  <c r="D76" i="1"/>
  <c r="F76" i="1" s="1"/>
  <c r="H76" i="1" s="1"/>
  <c r="O76" i="1" s="1"/>
  <c r="D81" i="1"/>
  <c r="F81" i="1" s="1"/>
  <c r="H81" i="1" s="1"/>
  <c r="O81" i="1" s="1"/>
  <c r="D82" i="1"/>
  <c r="F82" i="1" s="1"/>
  <c r="H82" i="1" s="1"/>
  <c r="O82" i="1" s="1"/>
</calcChain>
</file>

<file path=xl/sharedStrings.xml><?xml version="1.0" encoding="utf-8"?>
<sst xmlns="http://schemas.openxmlformats.org/spreadsheetml/2006/main" count="241" uniqueCount="110">
  <si>
    <t xml:space="preserve"> </t>
  </si>
  <si>
    <t xml:space="preserve"> Solde des</t>
  </si>
  <si>
    <t xml:space="preserve"> créances &amp;</t>
  </si>
  <si>
    <t>TOTAL</t>
  </si>
  <si>
    <t xml:space="preserve">     engagements </t>
  </si>
  <si>
    <t xml:space="preserve">    Total</t>
  </si>
  <si>
    <t xml:space="preserve">      des </t>
  </si>
  <si>
    <t xml:space="preserve">  Total</t>
  </si>
  <si>
    <t>financiers</t>
  </si>
  <si>
    <t>établissements</t>
  </si>
  <si>
    <t>-</t>
  </si>
  <si>
    <t>Total</t>
  </si>
  <si>
    <t>2010</t>
  </si>
  <si>
    <t xml:space="preserve">2010 décembre </t>
  </si>
  <si>
    <t xml:space="preserve">2008 </t>
  </si>
  <si>
    <t xml:space="preserve">2009 </t>
  </si>
  <si>
    <r>
      <t>2011</t>
    </r>
    <r>
      <rPr>
        <vertAlign val="superscript"/>
        <sz val="12"/>
        <rFont val="Helv"/>
      </rPr>
      <t xml:space="preserve"> </t>
    </r>
  </si>
  <si>
    <r>
      <t xml:space="preserve">2012        </t>
    </r>
    <r>
      <rPr>
        <vertAlign val="superscript"/>
        <sz val="12"/>
        <rFont val="Helv"/>
      </rPr>
      <t xml:space="preserve"> </t>
    </r>
  </si>
  <si>
    <t xml:space="preserve">                   Description</t>
  </si>
  <si>
    <t>Period</t>
  </si>
  <si>
    <t xml:space="preserve">      MONETARY SURVEY </t>
  </si>
  <si>
    <t>Norrow money</t>
  </si>
  <si>
    <t>Quasi</t>
  </si>
  <si>
    <t xml:space="preserve"> money</t>
  </si>
  <si>
    <t xml:space="preserve"> Currency in</t>
  </si>
  <si>
    <t>circulation</t>
  </si>
  <si>
    <t>out of</t>
  </si>
  <si>
    <t>banks</t>
  </si>
  <si>
    <t xml:space="preserve">    Demand</t>
  </si>
  <si>
    <t xml:space="preserve">   deposits</t>
  </si>
  <si>
    <t>Time  and</t>
  </si>
  <si>
    <t>saving</t>
  </si>
  <si>
    <t>deposits</t>
  </si>
  <si>
    <t xml:space="preserve">  Import</t>
  </si>
  <si>
    <t xml:space="preserve"> deposits</t>
  </si>
  <si>
    <t>Share and</t>
  </si>
  <si>
    <t xml:space="preserve"> other equity</t>
  </si>
  <si>
    <t>Net inter-bank</t>
  </si>
  <si>
    <t>balances</t>
  </si>
  <si>
    <t xml:space="preserve">Net </t>
  </si>
  <si>
    <t>various</t>
  </si>
  <si>
    <t xml:space="preserve">                                                                                                  Net other items </t>
  </si>
  <si>
    <t xml:space="preserve"> LIABILITIES</t>
  </si>
  <si>
    <t>Foreign</t>
  </si>
  <si>
    <t>currency</t>
  </si>
  <si>
    <t>of residents</t>
  </si>
  <si>
    <t>Broad money M3</t>
  </si>
  <si>
    <t>Broad money M2</t>
  </si>
  <si>
    <t>2012 march</t>
  </si>
  <si>
    <t xml:space="preserve">          september</t>
  </si>
  <si>
    <t xml:space="preserve">          december</t>
  </si>
  <si>
    <t xml:space="preserve">          february </t>
  </si>
  <si>
    <t xml:space="preserve">          march </t>
  </si>
  <si>
    <t xml:space="preserve">          april </t>
  </si>
  <si>
    <t xml:space="preserve">          may </t>
  </si>
  <si>
    <t xml:space="preserve">          june</t>
  </si>
  <si>
    <t xml:space="preserve">          july</t>
  </si>
  <si>
    <t xml:space="preserve">          august</t>
  </si>
  <si>
    <t xml:space="preserve">          october</t>
  </si>
  <si>
    <t xml:space="preserve">          november</t>
  </si>
  <si>
    <t xml:space="preserve">2008 january </t>
  </si>
  <si>
    <t xml:space="preserve">2009 january </t>
  </si>
  <si>
    <t xml:space="preserve">2010 january </t>
  </si>
  <si>
    <t xml:space="preserve">2011 january </t>
  </si>
  <si>
    <t>II.4.2</t>
  </si>
  <si>
    <t>2012 february</t>
  </si>
  <si>
    <t xml:space="preserve">     (In millions of BIF)</t>
  </si>
  <si>
    <t>2013 january</t>
  </si>
  <si>
    <r>
      <t>2013</t>
    </r>
    <r>
      <rPr>
        <vertAlign val="superscript"/>
        <sz val="12"/>
        <rFont val="Helv"/>
      </rPr>
      <t/>
    </r>
  </si>
  <si>
    <t>2012 april</t>
  </si>
  <si>
    <t>2012 may</t>
  </si>
  <si>
    <t>2012 june</t>
  </si>
  <si>
    <t>2012 july</t>
  </si>
  <si>
    <t>2012 august</t>
  </si>
  <si>
    <t>2012 september</t>
  </si>
  <si>
    <t>Source : BRB</t>
  </si>
  <si>
    <t>2012 november</t>
  </si>
  <si>
    <t>2012 december</t>
  </si>
  <si>
    <t>2014(p)</t>
  </si>
  <si>
    <t>2013 february</t>
  </si>
  <si>
    <t>2012 March</t>
  </si>
  <si>
    <t xml:space="preserve">          June </t>
  </si>
  <si>
    <t xml:space="preserve">          September</t>
  </si>
  <si>
    <t xml:space="preserve">          December</t>
  </si>
  <si>
    <t>2014 March</t>
  </si>
  <si>
    <t xml:space="preserve">          June</t>
  </si>
  <si>
    <r>
      <t xml:space="preserve">          September</t>
    </r>
    <r>
      <rPr>
        <vertAlign val="superscript"/>
        <sz val="12"/>
        <rFont val="Helv"/>
      </rPr>
      <t xml:space="preserve">(p) </t>
    </r>
  </si>
  <si>
    <r>
      <t xml:space="preserve">          December</t>
    </r>
    <r>
      <rPr>
        <vertAlign val="superscript"/>
        <sz val="12"/>
        <rFont val="Helv"/>
      </rPr>
      <t xml:space="preserve">(p) </t>
    </r>
  </si>
  <si>
    <r>
      <t>2015 March</t>
    </r>
    <r>
      <rPr>
        <vertAlign val="superscript"/>
        <sz val="12"/>
        <rFont val="Helv"/>
      </rPr>
      <t>(p)</t>
    </r>
  </si>
  <si>
    <t>2013 March</t>
  </si>
  <si>
    <t xml:space="preserve">          July</t>
  </si>
  <si>
    <t xml:space="preserve">          August</t>
  </si>
  <si>
    <t xml:space="preserve">          October</t>
  </si>
  <si>
    <t xml:space="preserve">          November</t>
  </si>
  <si>
    <t>2014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</si>
  <si>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</si>
  <si>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</si>
  <si>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</si>
  <si>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</si>
  <si>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r>
      <t xml:space="preserve">          July</t>
    </r>
    <r>
      <rPr>
        <vertAlign val="superscript"/>
        <sz val="12"/>
        <rFont val="Helv"/>
      </rPr>
      <t xml:space="preserve">(p) </t>
    </r>
  </si>
  <si>
    <r>
      <t xml:space="preserve">          August</t>
    </r>
    <r>
      <rPr>
        <vertAlign val="superscript"/>
        <sz val="12"/>
        <rFont val="Helv"/>
      </rPr>
      <t xml:space="preserve">(p) </t>
    </r>
  </si>
  <si>
    <r>
      <t xml:space="preserve">          October</t>
    </r>
    <r>
      <rPr>
        <vertAlign val="superscript"/>
        <sz val="12"/>
        <rFont val="Helv"/>
      </rPr>
      <t xml:space="preserve">(p) </t>
    </r>
  </si>
  <si>
    <r>
      <t xml:space="preserve">          November</t>
    </r>
    <r>
      <rPr>
        <vertAlign val="superscript"/>
        <sz val="12"/>
        <rFont val="Helv"/>
      </rPr>
      <t xml:space="preserve">(p) </t>
    </r>
  </si>
  <si>
    <r>
      <t>2015 January</t>
    </r>
    <r>
      <rPr>
        <vertAlign val="superscript"/>
        <sz val="12"/>
        <rFont val="Helv"/>
      </rPr>
      <t>(p)</t>
    </r>
  </si>
  <si>
    <r>
      <t xml:space="preserve">          February</t>
    </r>
    <r>
      <rPr>
        <vertAlign val="superscript"/>
        <sz val="12"/>
        <rFont val="Helv"/>
      </rPr>
      <t xml:space="preserve">(p) </t>
    </r>
  </si>
  <si>
    <r>
      <t xml:space="preserve">          March</t>
    </r>
    <r>
      <rPr>
        <vertAlign val="superscript"/>
        <sz val="12"/>
        <rFont val="Helv"/>
      </rPr>
      <t xml:space="preserve">(p) </t>
    </r>
  </si>
  <si>
    <t>2013 April</t>
  </si>
  <si>
    <r>
      <t xml:space="preserve">          April</t>
    </r>
    <r>
      <rPr>
        <vertAlign val="superscript"/>
        <sz val="12"/>
        <rFont val="Helv"/>
      </rPr>
      <t xml:space="preserve">(p) </t>
    </r>
  </si>
  <si>
    <t>2013 May</t>
  </si>
  <si>
    <r>
      <t xml:space="preserve">          May</t>
    </r>
    <r>
      <rPr>
        <vertAlign val="superscript"/>
        <sz val="12"/>
        <rFont val="Helv"/>
      </rPr>
      <t xml:space="preserve">(p)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</si>
</sst>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#,##0.0_);\(#,##0.0\)"/>
    <numFmt numFmtId="166" formatCode="0.0_)"/>
    <numFmt numFmtId="167" formatCode="0.0"/>
    <numFmt numFmtId="168" formatCode="#,##0.0"/>
  </numFmts>
  <fonts count="5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name val="Calibri"/>
      <family val="2"/>
      <scheme val="minor"/>
    </font>
    <font>
      <vertAlign val="superscript"/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262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2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2" borderId="0" xfId="0" applyFont="1" applyFill="1" applyBorder="1"/>
    <xf numFmtId="165" fontId="2" fillId="2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Alignment="1" applyProtection="1">
      <alignment horizontal="left"/>
    </xf>
    <xf numFmtId="165" fontId="0" fillId="0" borderId="6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 applyProtection="1">
      <alignment horizontal="fill"/>
    </xf>
    <xf numFmtId="165" fontId="0" fillId="2" borderId="0" xfId="0" applyNumberFormat="1" applyFont="1" applyFill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8" xfId="0" applyNumberFormat="1" applyFont="1" applyBorder="1" applyAlignment="1" applyProtection="1">
      <alignment horizontal="fill"/>
    </xf>
    <xf numFmtId="165" fontId="3" fillId="0" borderId="1" xfId="0" applyFont="1" applyBorder="1"/>
    <xf numFmtId="165" fontId="3" fillId="2" borderId="1" xfId="0" applyFont="1" applyFill="1" applyBorder="1"/>
    <xf numFmtId="165" fontId="3" fillId="2" borderId="2" xfId="0" applyFont="1" applyFill="1" applyBorder="1"/>
    <xf numFmtId="165" fontId="3" fillId="2" borderId="3" xfId="0" applyFont="1" applyFill="1" applyBorder="1" applyAlignment="1">
      <alignment horizontal="center"/>
    </xf>
    <xf numFmtId="165" fontId="3" fillId="0" borderId="2" xfId="0" applyFont="1" applyBorder="1"/>
    <xf numFmtId="165" fontId="3" fillId="0" borderId="2" xfId="0" applyFont="1" applyBorder="1" applyAlignment="1">
      <alignment horizontal="center"/>
    </xf>
    <xf numFmtId="165" fontId="3" fillId="0" borderId="3" xfId="0" applyFont="1" applyBorder="1"/>
    <xf numFmtId="165" fontId="0" fillId="2" borderId="4" xfId="0" applyFont="1" applyFill="1" applyBorder="1"/>
    <xf numFmtId="165" fontId="0" fillId="2" borderId="5" xfId="0" applyFont="1" applyFill="1" applyBorder="1"/>
    <xf numFmtId="165" fontId="0" fillId="0" borderId="4" xfId="0" applyNumberFormat="1" applyFont="1" applyBorder="1" applyAlignment="1" applyProtection="1">
      <alignment horizontal="fill"/>
    </xf>
    <xf numFmtId="165" fontId="0" fillId="0" borderId="6" xfId="0" applyFont="1" applyBorder="1"/>
    <xf numFmtId="165" fontId="0" fillId="0" borderId="9" xfId="0" applyNumberFormat="1" applyFont="1" applyBorder="1" applyAlignment="1" applyProtection="1">
      <alignment horizontal="center"/>
    </xf>
    <xf numFmtId="165" fontId="0" fillId="0" borderId="10" xfId="0" applyFont="1" applyBorder="1"/>
    <xf numFmtId="165" fontId="0" fillId="0" borderId="7" xfId="0" applyFont="1" applyBorder="1"/>
    <xf numFmtId="165" fontId="0" fillId="0" borderId="7" xfId="0" applyNumberFormat="1" applyFont="1" applyBorder="1" applyAlignment="1" applyProtection="1">
      <alignment horizont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 applyProtection="1">
      <alignment horizontal="fill"/>
    </xf>
    <xf numFmtId="165" fontId="0" fillId="0" borderId="9" xfId="0" applyFont="1" applyBorder="1"/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0" borderId="11" xfId="0" applyNumberFormat="1" applyFont="1" applyBorder="1" applyAlignment="1" applyProtection="1">
      <alignment horizontal="fill"/>
    </xf>
    <xf numFmtId="165" fontId="0" fillId="2" borderId="7" xfId="0" applyNumberFormat="1" applyFont="1" applyFill="1" applyBorder="1" applyAlignment="1" applyProtection="1">
      <alignment horizontal="fill"/>
    </xf>
    <xf numFmtId="165" fontId="0" fillId="0" borderId="10" xfId="0" applyFont="1" applyBorder="1" applyAlignment="1"/>
    <xf numFmtId="167" fontId="0" fillId="0" borderId="10" xfId="0" applyNumberFormat="1" applyFont="1" applyBorder="1" applyProtection="1"/>
    <xf numFmtId="166" fontId="0" fillId="0" borderId="10" xfId="0" applyNumberFormat="1" applyFont="1" applyBorder="1" applyProtection="1"/>
    <xf numFmtId="166" fontId="0" fillId="0" borderId="0" xfId="0" applyNumberFormat="1" applyFont="1" applyBorder="1" applyProtection="1"/>
    <xf numFmtId="166" fontId="0" fillId="0" borderId="1" xfId="0" applyNumberFormat="1" applyFont="1" applyBorder="1" applyProtection="1"/>
    <xf numFmtId="165" fontId="0" fillId="0" borderId="0" xfId="0" applyFont="1" applyBorder="1" applyAlignment="1">
      <alignment horizontal="right"/>
    </xf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5" fontId="0" fillId="2" borderId="11" xfId="0" applyNumberFormat="1" applyFont="1" applyFill="1" applyBorder="1" applyAlignment="1" applyProtection="1">
      <alignment horizontal="fill"/>
    </xf>
    <xf numFmtId="166" fontId="0" fillId="0" borderId="0" xfId="0" applyNumberFormat="1" applyFont="1" applyProtection="1"/>
    <xf numFmtId="166" fontId="0" fillId="2" borderId="0" xfId="0" applyNumberFormat="1" applyFont="1" applyFill="1" applyProtection="1"/>
    <xf numFmtId="165" fontId="0" fillId="2" borderId="0" xfId="0" applyNumberFormat="1" applyFont="1" applyFill="1" applyAlignment="1" applyProtection="1">
      <alignment horizontal="left"/>
    </xf>
    <xf numFmtId="165" fontId="0" fillId="2" borderId="0" xfId="0" applyFont="1" applyFill="1"/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8" fontId="0" fillId="0" borderId="11" xfId="0" applyNumberFormat="1" applyFont="1" applyBorder="1" applyAlignment="1" applyProtection="1">
      <alignment horizontal="right"/>
    </xf>
    <xf numFmtId="166" fontId="0" fillId="0" borderId="10" xfId="0" applyNumberFormat="1" applyFont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165" fontId="0" fillId="0" borderId="5" xfId="0" applyFont="1" applyBorder="1" applyAlignment="1"/>
    <xf numFmtId="165" fontId="0" fillId="0" borderId="0" xfId="0" applyFont="1" applyBorder="1" applyAlignment="1"/>
    <xf numFmtId="165" fontId="0" fillId="0" borderId="5" xfId="0" applyFont="1" applyBorder="1"/>
    <xf numFmtId="165" fontId="0" fillId="2" borderId="1" xfId="0" applyFont="1" applyFill="1" applyBorder="1" applyAlignment="1">
      <alignment horizontal="center"/>
    </xf>
    <xf numFmtId="165" fontId="0" fillId="2" borderId="4" xfId="0" applyFont="1" applyFill="1" applyBorder="1" applyAlignment="1">
      <alignment horizontal="center"/>
    </xf>
    <xf numFmtId="165" fontId="0" fillId="0" borderId="1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center"/>
    </xf>
    <xf numFmtId="165" fontId="0" fillId="0" borderId="4" xfId="0" applyNumberFormat="1" applyFont="1" applyBorder="1" applyAlignment="1" applyProtection="1"/>
    <xf numFmtId="165" fontId="0" fillId="0" borderId="9" xfId="0" applyNumberFormat="1" applyFont="1" applyBorder="1" applyAlignment="1" applyProtection="1">
      <alignment horizontal="centerContinuous"/>
    </xf>
    <xf numFmtId="165" fontId="0" fillId="0" borderId="0" xfId="0" applyNumberFormat="1" applyFont="1" applyBorder="1" applyAlignment="1" applyProtection="1">
      <alignment horizontal="centerContinuous"/>
    </xf>
    <xf numFmtId="165" fontId="0" fillId="0" borderId="9" xfId="0" applyFont="1" applyBorder="1" applyAlignment="1">
      <alignment horizontal="center"/>
    </xf>
    <xf numFmtId="165" fontId="0" fillId="0" borderId="10" xfId="0" applyNumberFormat="1" applyFont="1" applyBorder="1" applyAlignment="1" applyProtection="1">
      <alignment horizontal="centerContinuous"/>
    </xf>
    <xf numFmtId="166" fontId="0" fillId="0" borderId="10" xfId="0" quotePrefix="1" applyNumberFormat="1" applyFont="1" applyBorder="1" applyAlignment="1" applyProtection="1">
      <alignment horizontal="left"/>
    </xf>
    <xf numFmtId="165" fontId="0" fillId="0" borderId="10" xfId="0" applyFont="1" applyFill="1" applyBorder="1" applyAlignment="1">
      <alignment horizontal="left"/>
    </xf>
    <xf numFmtId="165" fontId="0" fillId="0" borderId="5" xfId="0" applyNumberFormat="1" applyBorder="1" applyAlignment="1" applyProtection="1">
      <alignment horizontal="left"/>
    </xf>
    <xf numFmtId="165" fontId="0" fillId="0" borderId="8" xfId="0" applyFont="1" applyBorder="1" applyAlignment="1">
      <alignment horizontal="right"/>
    </xf>
    <xf numFmtId="165" fontId="0" fillId="2" borderId="9" xfId="0" applyFont="1" applyFill="1" applyBorder="1"/>
    <xf numFmtId="165" fontId="0" fillId="0" borderId="10" xfId="0" applyFill="1" applyBorder="1" applyAlignment="1">
      <alignment horizontal="left"/>
    </xf>
    <xf numFmtId="165" fontId="0" fillId="0" borderId="3" xfId="0" applyFont="1" applyBorder="1"/>
    <xf numFmtId="165" fontId="0" fillId="0" borderId="10" xfId="0" quotePrefix="1" applyNumberFormat="1" applyFont="1" applyFill="1" applyBorder="1" applyAlignment="1" applyProtection="1">
      <alignment horizontal="left"/>
    </xf>
    <xf numFmtId="165" fontId="0" fillId="0" borderId="10" xfId="0" quotePrefix="1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6" fontId="0" fillId="0" borderId="7" xfId="0" applyNumberFormat="1" applyFont="1" applyBorder="1" applyProtection="1"/>
    <xf numFmtId="166" fontId="0" fillId="2" borderId="7" xfId="0" applyNumberFormat="1" applyFont="1" applyFill="1" applyBorder="1" applyProtection="1"/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0" fillId="0" borderId="1" xfId="0" applyFont="1" applyBorder="1" applyAlignment="1">
      <alignment horizontal="left"/>
    </xf>
    <xf numFmtId="165" fontId="0" fillId="0" borderId="2" xfId="0" applyFont="1" applyBorder="1" applyAlignment="1">
      <alignment horizontal="left"/>
    </xf>
    <xf numFmtId="165" fontId="0" fillId="0" borderId="3" xfId="0" applyFont="1" applyBorder="1" applyAlignment="1">
      <alignment horizontal="left"/>
    </xf>
    <xf numFmtId="165" fontId="0" fillId="0" borderId="1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5" fontId="0" fillId="2" borderId="4" xfId="0" applyNumberFormat="1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NumberFormat="1" applyFont="1" applyFill="1" applyBorder="1" applyAlignment="1" applyProtection="1">
      <alignment horizontal="center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28575</xdr:rowOff>
    </xdr:from>
    <xdr:to>
      <xdr:col>1</xdr:col>
      <xdr:colOff>0</xdr:colOff>
      <xdr:row>22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162050"/>
          <a:ext cx="2333625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2135"/>
  <sheetViews>
    <sheetView showGridLines="0" tabSelected="1" topLeftCell="A135" zoomScaleNormal="100" workbookViewId="0">
      <selection activeCell="B152" sqref="B152"/>
    </sheetView>
  </sheetViews>
  <sheetFormatPr baseColWidth="10" defaultRowHeight="15.75" x14ac:dyDescent="0.25"/>
  <cols>
    <col min="1" max="1" width="27.5546875" style="5" customWidth="1"/>
    <col min="2" max="2" width="15.21875" style="5" customWidth="1"/>
    <col min="3" max="3" width="15.44140625" style="5" customWidth="1"/>
    <col min="4" max="4" width="15.33203125" style="5" customWidth="1"/>
    <col min="5" max="5" width="14.6640625" style="5" customWidth="1"/>
    <col min="6" max="6" width="14.77734375" style="5" customWidth="1"/>
    <col min="7" max="7" width="14.21875" style="59" customWidth="1"/>
    <col min="8" max="8" width="16.77734375" style="5" customWidth="1"/>
    <col min="9" max="9" width="15.21875" style="5" customWidth="1"/>
    <col min="10" max="10" width="15.33203125" style="5" customWidth="1"/>
    <col min="11" max="11" width="15.77734375" style="5" customWidth="1"/>
    <col min="12" max="12" width="14" style="5" hidden="1" customWidth="1"/>
    <col min="13" max="13" width="13.5546875" style="5" customWidth="1"/>
    <col min="14" max="14" width="13.88671875" style="5" customWidth="1"/>
    <col min="15" max="15" width="17.5546875" style="5" customWidth="1"/>
    <col min="16" max="16" width="12.33203125" style="5" customWidth="1"/>
    <col min="17" max="17" width="12.77734375" style="5" customWidth="1"/>
    <col min="18" max="18" width="14.77734375" style="5" customWidth="1"/>
    <col min="19" max="19" width="12.77734375" style="5" customWidth="1"/>
    <col min="20" max="16384" width="11.5546875" style="5"/>
  </cols>
  <sheetData>
    <row r="1" spans="1:27" x14ac:dyDescent="0.25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4"/>
    </row>
    <row r="2" spans="1:27" x14ac:dyDescent="0.25">
      <c r="A2" s="6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85" t="s">
        <v>64</v>
      </c>
    </row>
    <row r="3" spans="1:27" x14ac:dyDescent="0.25">
      <c r="A3" s="239" t="s">
        <v>20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1"/>
    </row>
    <row r="4" spans="1:27" x14ac:dyDescent="0.25">
      <c r="A4" s="6"/>
      <c r="B4" s="10" t="s">
        <v>0</v>
      </c>
      <c r="C4" s="7"/>
      <c r="D4" s="7"/>
      <c r="E4" s="7"/>
      <c r="F4" s="7"/>
      <c r="G4" s="9" t="s">
        <v>66</v>
      </c>
      <c r="H4" s="7"/>
      <c r="I4" s="7"/>
      <c r="J4" s="7"/>
      <c r="K4" s="7"/>
      <c r="L4" s="7"/>
      <c r="M4" s="10" t="s">
        <v>0</v>
      </c>
      <c r="N4" s="10"/>
      <c r="O4" s="72"/>
    </row>
    <row r="5" spans="1:27" x14ac:dyDescent="0.25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1"/>
      <c r="P5" s="11"/>
      <c r="Q5" s="11"/>
      <c r="R5" s="11"/>
    </row>
    <row r="6" spans="1:27" x14ac:dyDescent="0.2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11"/>
      <c r="Q6" s="11"/>
      <c r="R6" s="11"/>
    </row>
    <row r="7" spans="1:27" x14ac:dyDescent="0.25">
      <c r="A7" s="12"/>
      <c r="B7" s="13"/>
      <c r="C7" s="13"/>
      <c r="D7" s="13"/>
      <c r="E7" s="13"/>
      <c r="F7" s="13"/>
      <c r="G7" s="14"/>
      <c r="H7" s="13"/>
      <c r="I7" s="15"/>
      <c r="J7" s="15"/>
      <c r="K7" s="15"/>
      <c r="L7" s="15"/>
      <c r="M7" s="15"/>
      <c r="N7" s="15"/>
      <c r="O7" s="16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5.75" customHeight="1" x14ac:dyDescent="0.25">
      <c r="A8" s="17"/>
      <c r="B8" s="18"/>
      <c r="C8" s="19"/>
      <c r="D8" s="19"/>
      <c r="E8" s="19"/>
      <c r="F8" s="19"/>
      <c r="G8" s="19"/>
      <c r="H8" s="20"/>
      <c r="I8" s="17"/>
      <c r="J8" s="21"/>
      <c r="K8" s="22"/>
      <c r="L8" s="21"/>
      <c r="M8" s="21"/>
      <c r="N8" s="23"/>
      <c r="O8" s="23"/>
    </row>
    <row r="9" spans="1:27" ht="15.75" customHeight="1" x14ac:dyDescent="0.25">
      <c r="A9" s="29" t="s">
        <v>18</v>
      </c>
      <c r="B9" s="24"/>
      <c r="C9" s="8"/>
      <c r="D9" s="8"/>
      <c r="E9" s="8"/>
      <c r="F9" s="8"/>
      <c r="G9" s="77"/>
      <c r="H9" s="25"/>
      <c r="I9" s="6"/>
      <c r="J9" s="7"/>
      <c r="K9" s="7"/>
      <c r="L9" s="7"/>
      <c r="M9" s="7"/>
      <c r="N9" s="72"/>
      <c r="O9" s="69" t="s">
        <v>3</v>
      </c>
    </row>
    <row r="10" spans="1:27" x14ac:dyDescent="0.25">
      <c r="A10" s="26"/>
      <c r="B10" s="248" t="s">
        <v>46</v>
      </c>
      <c r="C10" s="249"/>
      <c r="D10" s="249"/>
      <c r="E10" s="249"/>
      <c r="F10" s="249"/>
      <c r="G10" s="249"/>
      <c r="H10" s="250"/>
      <c r="I10" s="78" t="s">
        <v>41</v>
      </c>
      <c r="J10" s="71"/>
      <c r="K10" s="71"/>
      <c r="L10" s="71"/>
      <c r="M10" s="71"/>
      <c r="N10" s="70"/>
      <c r="O10" s="69" t="s">
        <v>42</v>
      </c>
      <c r="P10" s="71"/>
      <c r="Q10" s="7"/>
    </row>
    <row r="11" spans="1:27" ht="3.75" customHeight="1" x14ac:dyDescent="0.25">
      <c r="A11" s="6"/>
      <c r="B11" s="27"/>
      <c r="C11" s="7"/>
      <c r="D11" s="7"/>
      <c r="E11" s="7"/>
      <c r="F11" s="7"/>
      <c r="G11" s="77"/>
      <c r="H11" s="69"/>
      <c r="I11" s="67"/>
      <c r="J11" s="7"/>
      <c r="K11" s="68"/>
      <c r="L11" s="68"/>
      <c r="M11" s="68"/>
      <c r="N11" s="69"/>
      <c r="O11" s="72"/>
    </row>
    <row r="12" spans="1:27" x14ac:dyDescent="0.25">
      <c r="A12" s="6"/>
      <c r="B12" s="245" t="s">
        <v>47</v>
      </c>
      <c r="C12" s="246"/>
      <c r="D12" s="246"/>
      <c r="E12" s="246"/>
      <c r="F12" s="247"/>
      <c r="G12" s="73" t="s">
        <v>43</v>
      </c>
      <c r="H12" s="28" t="s">
        <v>11</v>
      </c>
      <c r="I12" s="67"/>
      <c r="J12" s="7"/>
      <c r="K12" s="68"/>
      <c r="L12" s="68"/>
      <c r="M12" s="7"/>
      <c r="N12" s="72"/>
      <c r="O12" s="72"/>
    </row>
    <row r="13" spans="1:27" x14ac:dyDescent="0.25">
      <c r="A13" s="26"/>
      <c r="B13" s="12"/>
      <c r="C13" s="15"/>
      <c r="D13" s="15"/>
      <c r="E13" s="15"/>
      <c r="F13" s="16"/>
      <c r="G13" s="74" t="s">
        <v>44</v>
      </c>
      <c r="H13" s="29"/>
      <c r="I13" s="27"/>
      <c r="J13" s="30"/>
      <c r="K13" s="31"/>
      <c r="L13" s="32"/>
      <c r="M13" s="30"/>
      <c r="N13" s="33"/>
      <c r="O13" s="72"/>
    </row>
    <row r="14" spans="1:27" x14ac:dyDescent="0.25">
      <c r="A14" s="26"/>
      <c r="B14" s="26"/>
      <c r="C14" s="76" t="s">
        <v>21</v>
      </c>
      <c r="D14" s="72"/>
      <c r="E14" s="68" t="s">
        <v>22</v>
      </c>
      <c r="F14" s="34" t="s">
        <v>5</v>
      </c>
      <c r="G14" s="77" t="s">
        <v>32</v>
      </c>
      <c r="H14" s="67"/>
      <c r="I14" s="79" t="s">
        <v>33</v>
      </c>
      <c r="J14" s="80" t="s">
        <v>35</v>
      </c>
      <c r="K14" s="81" t="s">
        <v>37</v>
      </c>
      <c r="L14" s="28" t="s">
        <v>1</v>
      </c>
      <c r="M14" s="68" t="s">
        <v>39</v>
      </c>
      <c r="N14" s="75" t="s">
        <v>11</v>
      </c>
      <c r="O14" s="29"/>
    </row>
    <row r="15" spans="1:27" x14ac:dyDescent="0.25">
      <c r="A15" s="6"/>
      <c r="B15" s="26"/>
      <c r="C15" s="7"/>
      <c r="D15" s="72"/>
      <c r="E15" s="68" t="s">
        <v>23</v>
      </c>
      <c r="F15" s="29"/>
      <c r="G15" s="77" t="s">
        <v>45</v>
      </c>
      <c r="H15" s="35"/>
      <c r="I15" s="82" t="s">
        <v>34</v>
      </c>
      <c r="J15" s="80" t="s">
        <v>36</v>
      </c>
      <c r="K15" s="37" t="s">
        <v>38</v>
      </c>
      <c r="L15" s="36" t="s">
        <v>2</v>
      </c>
      <c r="M15" s="68" t="s">
        <v>40</v>
      </c>
      <c r="N15" s="67"/>
      <c r="O15" s="29"/>
    </row>
    <row r="16" spans="1:27" x14ac:dyDescent="0.25">
      <c r="A16" s="26"/>
      <c r="B16" s="12"/>
      <c r="C16" s="15"/>
      <c r="D16" s="16"/>
      <c r="E16" s="15"/>
      <c r="F16" s="38"/>
      <c r="G16" s="77"/>
      <c r="H16" s="67"/>
      <c r="I16" s="36"/>
      <c r="J16" s="7"/>
      <c r="K16" s="37"/>
      <c r="L16" s="36" t="s">
        <v>4</v>
      </c>
      <c r="M16" s="68"/>
      <c r="N16" s="67"/>
      <c r="O16" s="29"/>
    </row>
    <row r="17" spans="1:21" x14ac:dyDescent="0.25">
      <c r="A17" s="29"/>
      <c r="B17" s="39"/>
      <c r="C17" s="29"/>
      <c r="D17" s="29"/>
      <c r="E17" s="40"/>
      <c r="F17" s="29"/>
      <c r="G17" s="8"/>
      <c r="H17" s="6"/>
      <c r="I17" s="29"/>
      <c r="J17" s="7"/>
      <c r="K17" s="29"/>
      <c r="L17" s="36" t="s">
        <v>6</v>
      </c>
      <c r="M17" s="7"/>
      <c r="N17" s="6"/>
      <c r="O17" s="29"/>
    </row>
    <row r="18" spans="1:21" x14ac:dyDescent="0.25">
      <c r="A18" s="29"/>
      <c r="B18" s="36" t="s">
        <v>24</v>
      </c>
      <c r="C18" s="69" t="s">
        <v>28</v>
      </c>
      <c r="D18" s="36" t="s">
        <v>7</v>
      </c>
      <c r="E18" s="68" t="s">
        <v>30</v>
      </c>
      <c r="F18" s="29"/>
      <c r="G18" s="8"/>
      <c r="H18" s="6"/>
      <c r="I18" s="29"/>
      <c r="J18" s="7"/>
      <c r="K18" s="29"/>
      <c r="L18" s="37" t="s">
        <v>9</v>
      </c>
      <c r="M18" s="7"/>
      <c r="N18" s="6"/>
      <c r="O18" s="29"/>
    </row>
    <row r="19" spans="1:21" x14ac:dyDescent="0.25">
      <c r="A19" s="29"/>
      <c r="B19" s="36" t="s">
        <v>25</v>
      </c>
      <c r="C19" s="69" t="s">
        <v>29</v>
      </c>
      <c r="D19" s="29"/>
      <c r="E19" s="68" t="s">
        <v>31</v>
      </c>
      <c r="F19" s="29"/>
      <c r="G19" s="8"/>
      <c r="H19" s="6"/>
      <c r="I19" s="29"/>
      <c r="J19" s="7"/>
      <c r="K19" s="29"/>
      <c r="L19" s="37" t="s">
        <v>8</v>
      </c>
      <c r="M19" s="7"/>
      <c r="N19" s="6"/>
      <c r="O19" s="29"/>
    </row>
    <row r="20" spans="1:21" x14ac:dyDescent="0.25">
      <c r="A20" s="29"/>
      <c r="B20" s="36" t="s">
        <v>26</v>
      </c>
      <c r="C20" s="36"/>
      <c r="D20" s="29"/>
      <c r="E20" s="68" t="s">
        <v>32</v>
      </c>
      <c r="F20" s="29"/>
      <c r="G20" s="8"/>
      <c r="H20" s="6"/>
      <c r="I20" s="29"/>
      <c r="J20" s="7"/>
      <c r="K20" s="29"/>
      <c r="L20" s="29"/>
      <c r="M20" s="7"/>
      <c r="N20" s="6"/>
      <c r="O20" s="29"/>
    </row>
    <row r="21" spans="1:21" x14ac:dyDescent="0.25">
      <c r="A21" s="6" t="s">
        <v>19</v>
      </c>
      <c r="B21" s="36" t="s">
        <v>27</v>
      </c>
      <c r="C21" s="41"/>
      <c r="D21" s="29"/>
      <c r="E21" s="42"/>
      <c r="F21" s="29"/>
      <c r="G21" s="8"/>
      <c r="H21" s="6"/>
      <c r="I21" s="29"/>
      <c r="J21" s="7"/>
      <c r="K21" s="29"/>
      <c r="L21" s="29"/>
      <c r="M21" s="7"/>
      <c r="N21" s="6"/>
      <c r="O21" s="29"/>
    </row>
    <row r="22" spans="1:21" ht="1.5" customHeight="1" x14ac:dyDescent="0.25">
      <c r="A22" s="38"/>
      <c r="B22" s="43"/>
      <c r="C22" s="43"/>
      <c r="D22" s="43"/>
      <c r="E22" s="15"/>
      <c r="F22" s="43"/>
      <c r="G22" s="44"/>
      <c r="H22" s="12"/>
      <c r="I22" s="43"/>
      <c r="J22" s="15"/>
      <c r="K22" s="43"/>
      <c r="L22" s="43"/>
      <c r="M22" s="15"/>
      <c r="N22" s="12"/>
      <c r="O22" s="43"/>
      <c r="P22" s="11"/>
      <c r="Q22" s="11"/>
      <c r="R22" s="11"/>
      <c r="S22" s="11"/>
      <c r="T22" s="11"/>
      <c r="U22" s="11"/>
    </row>
    <row r="23" spans="1:21" x14ac:dyDescent="0.25">
      <c r="A23" s="39"/>
      <c r="B23" s="89"/>
      <c r="C23" s="29"/>
      <c r="D23" s="45"/>
      <c r="E23" s="7"/>
      <c r="F23" s="37"/>
      <c r="G23" s="87"/>
      <c r="H23" s="7"/>
      <c r="I23" s="29"/>
      <c r="J23" s="7"/>
      <c r="K23" s="46"/>
      <c r="L23" s="47"/>
      <c r="M23" s="48"/>
      <c r="N23" s="49"/>
      <c r="O23" s="39"/>
    </row>
    <row r="24" spans="1:21" hidden="1" x14ac:dyDescent="0.25">
      <c r="A24" s="90" t="s">
        <v>14</v>
      </c>
      <c r="B24" s="63">
        <v>112623.7</v>
      </c>
      <c r="C24" s="60">
        <v>207061.90000000005</v>
      </c>
      <c r="D24" s="52">
        <f t="shared" ref="D24:D28" si="0">SUM(B24:C24)</f>
        <v>319685.60000000003</v>
      </c>
      <c r="E24" s="61">
        <v>99838.999999999985</v>
      </c>
      <c r="F24" s="52">
        <f t="shared" ref="F24:F28" si="1">D24+E24</f>
        <v>419524.60000000003</v>
      </c>
      <c r="G24" s="62">
        <v>63073.699999999953</v>
      </c>
      <c r="H24" s="61">
        <f t="shared" ref="H24:H28" si="2">F24+G24</f>
        <v>482598.3</v>
      </c>
      <c r="I24" s="60">
        <v>5225.7</v>
      </c>
      <c r="J24" s="61">
        <v>142416.4</v>
      </c>
      <c r="K24" s="51">
        <v>-1373.0999999999985</v>
      </c>
      <c r="L24" s="52" t="s">
        <v>10</v>
      </c>
      <c r="M24" s="53">
        <v>11118.499999999993</v>
      </c>
      <c r="N24" s="54">
        <f t="shared" ref="N24:N28" si="3">SUM(I24:M24)</f>
        <v>157387.5</v>
      </c>
      <c r="O24" s="163">
        <f t="shared" ref="O24:O29" si="4">H24+N24</f>
        <v>639985.80000000005</v>
      </c>
    </row>
    <row r="25" spans="1:21" hidden="1" x14ac:dyDescent="0.25">
      <c r="A25" s="91" t="s">
        <v>15</v>
      </c>
      <c r="B25" s="63">
        <v>120915.70000000001</v>
      </c>
      <c r="C25" s="60">
        <v>246210.90000000002</v>
      </c>
      <c r="D25" s="52">
        <f t="shared" si="0"/>
        <v>367126.60000000003</v>
      </c>
      <c r="E25" s="61">
        <v>116937.90000000001</v>
      </c>
      <c r="F25" s="52">
        <f t="shared" si="1"/>
        <v>484064.50000000006</v>
      </c>
      <c r="G25" s="62">
        <v>81245.400000000009</v>
      </c>
      <c r="H25" s="61">
        <f t="shared" si="2"/>
        <v>565309.9</v>
      </c>
      <c r="I25" s="60">
        <v>3627.5</v>
      </c>
      <c r="J25" s="61">
        <v>167498.00000000003</v>
      </c>
      <c r="K25" s="51">
        <v>1713.6999999999935</v>
      </c>
      <c r="L25" s="52" t="s">
        <v>10</v>
      </c>
      <c r="M25" s="53">
        <v>34702.600000000006</v>
      </c>
      <c r="N25" s="54">
        <f t="shared" si="3"/>
        <v>207541.80000000002</v>
      </c>
      <c r="O25" s="163">
        <f t="shared" si="4"/>
        <v>772851.70000000007</v>
      </c>
    </row>
    <row r="26" spans="1:21" x14ac:dyDescent="0.25">
      <c r="A26" s="91" t="s">
        <v>12</v>
      </c>
      <c r="B26" s="63">
        <v>139103.40000000002</v>
      </c>
      <c r="C26" s="60">
        <v>313759</v>
      </c>
      <c r="D26" s="52">
        <f t="shared" si="0"/>
        <v>452862.4</v>
      </c>
      <c r="E26" s="61">
        <v>144147.40000000002</v>
      </c>
      <c r="F26" s="52">
        <f t="shared" si="1"/>
        <v>597009.80000000005</v>
      </c>
      <c r="G26" s="62">
        <v>89620</v>
      </c>
      <c r="H26" s="61">
        <f t="shared" si="2"/>
        <v>686629.8</v>
      </c>
      <c r="I26" s="60">
        <v>10515.6</v>
      </c>
      <c r="J26" s="61">
        <v>199424.5</v>
      </c>
      <c r="K26" s="51">
        <v>970.69999999999709</v>
      </c>
      <c r="L26" s="52" t="s">
        <v>10</v>
      </c>
      <c r="M26" s="53">
        <v>-2317.8000000000029</v>
      </c>
      <c r="N26" s="54">
        <f t="shared" si="3"/>
        <v>208593</v>
      </c>
      <c r="O26" s="163">
        <f t="shared" si="4"/>
        <v>895222.8</v>
      </c>
      <c r="Q26" s="7"/>
      <c r="R26" s="7"/>
      <c r="S26" s="7"/>
    </row>
    <row r="27" spans="1:21" ht="18" x14ac:dyDescent="0.25">
      <c r="A27" s="83" t="s">
        <v>16</v>
      </c>
      <c r="B27" s="63">
        <v>153214.29999999999</v>
      </c>
      <c r="C27" s="60">
        <v>304364.6999999999</v>
      </c>
      <c r="D27" s="52">
        <f t="shared" si="0"/>
        <v>457578.99999999988</v>
      </c>
      <c r="E27" s="61">
        <v>178820.99999999997</v>
      </c>
      <c r="F27" s="52">
        <f t="shared" si="1"/>
        <v>636399.99999999988</v>
      </c>
      <c r="G27" s="62">
        <v>89132.400000000023</v>
      </c>
      <c r="H27" s="61">
        <f t="shared" si="2"/>
        <v>725532.39999999991</v>
      </c>
      <c r="I27" s="60">
        <v>12302.2</v>
      </c>
      <c r="J27" s="61">
        <v>240159.5</v>
      </c>
      <c r="K27" s="51">
        <v>8633.200000000008</v>
      </c>
      <c r="L27" s="52" t="s">
        <v>10</v>
      </c>
      <c r="M27" s="53">
        <v>17617.500000000007</v>
      </c>
      <c r="N27" s="54">
        <f t="shared" si="3"/>
        <v>278712.40000000002</v>
      </c>
      <c r="O27" s="163">
        <f t="shared" si="4"/>
        <v>1004244.7999999999</v>
      </c>
      <c r="Q27" s="7"/>
      <c r="R27" s="7"/>
      <c r="S27" s="7"/>
    </row>
    <row r="28" spans="1:21" ht="18" x14ac:dyDescent="0.25">
      <c r="A28" s="83" t="s">
        <v>17</v>
      </c>
      <c r="B28" s="63">
        <v>173871.59999999998</v>
      </c>
      <c r="C28" s="60">
        <v>339675.3000000001</v>
      </c>
      <c r="D28" s="52">
        <f t="shared" si="0"/>
        <v>513546.90000000008</v>
      </c>
      <c r="E28" s="61">
        <v>194506.10000000003</v>
      </c>
      <c r="F28" s="52">
        <f t="shared" si="1"/>
        <v>708053.00000000012</v>
      </c>
      <c r="G28" s="62">
        <v>148038.19999999998</v>
      </c>
      <c r="H28" s="61">
        <f t="shared" si="2"/>
        <v>856091.20000000007</v>
      </c>
      <c r="I28" s="60">
        <v>15658.2</v>
      </c>
      <c r="J28" s="61">
        <v>292256.10000000003</v>
      </c>
      <c r="K28" s="51">
        <v>-2145.2999999999884</v>
      </c>
      <c r="L28" s="52" t="s">
        <v>10</v>
      </c>
      <c r="M28" s="53">
        <v>-45136.399999999958</v>
      </c>
      <c r="N28" s="54">
        <f t="shared" si="3"/>
        <v>260632.60000000009</v>
      </c>
      <c r="O28" s="163">
        <f t="shared" si="4"/>
        <v>1116723.8000000003</v>
      </c>
      <c r="Q28" s="7"/>
      <c r="R28" s="7"/>
      <c r="S28" s="7"/>
    </row>
    <row r="29" spans="1:21" s="118" customFormat="1" ht="18" x14ac:dyDescent="0.25">
      <c r="A29" s="83" t="s">
        <v>68</v>
      </c>
      <c r="B29" s="127">
        <v>187487.1</v>
      </c>
      <c r="C29" s="124">
        <v>388496.8</v>
      </c>
      <c r="D29" s="121">
        <v>575983.9</v>
      </c>
      <c r="E29" s="125">
        <v>225744.4</v>
      </c>
      <c r="F29" s="121">
        <v>801728.3</v>
      </c>
      <c r="G29" s="126">
        <v>137799.59999999998</v>
      </c>
      <c r="H29" s="125">
        <v>939527.9</v>
      </c>
      <c r="I29" s="124">
        <v>7533</v>
      </c>
      <c r="J29" s="125">
        <v>319346.7</v>
      </c>
      <c r="K29" s="120">
        <v>-320.90000000000691</v>
      </c>
      <c r="L29" s="121"/>
      <c r="M29" s="122">
        <v>-64028.299999999937</v>
      </c>
      <c r="N29" s="123">
        <v>262530.50000000006</v>
      </c>
      <c r="O29" s="163">
        <f t="shared" si="4"/>
        <v>1202058.4000000001</v>
      </c>
      <c r="P29" s="117"/>
      <c r="Q29" s="119"/>
      <c r="R29" s="119"/>
      <c r="S29" s="119"/>
    </row>
    <row r="30" spans="1:21" s="118" customFormat="1" ht="18" customHeight="1" x14ac:dyDescent="0.25">
      <c r="A30" s="83" t="s">
        <v>78</v>
      </c>
      <c r="B30" s="192">
        <v>199816.1</v>
      </c>
      <c r="C30" s="189">
        <v>440609.1</v>
      </c>
      <c r="D30" s="187">
        <v>640425.19999999995</v>
      </c>
      <c r="E30" s="189">
        <v>242634.4</v>
      </c>
      <c r="F30" s="187">
        <v>883059.6</v>
      </c>
      <c r="G30" s="191">
        <v>165130.1</v>
      </c>
      <c r="H30" s="190">
        <v>1048189.7</v>
      </c>
      <c r="I30" s="189">
        <v>9222.6</v>
      </c>
      <c r="J30" s="189">
        <v>404555.2</v>
      </c>
      <c r="K30" s="186">
        <v>-1080.9000000000001</v>
      </c>
      <c r="L30" s="193"/>
      <c r="M30" s="193">
        <v>-141737.20000000001</v>
      </c>
      <c r="N30" s="188">
        <v>270959.69999999995</v>
      </c>
      <c r="O30" s="187">
        <v>1319149.3999999999</v>
      </c>
      <c r="P30" s="184"/>
      <c r="Q30" s="185"/>
      <c r="R30" s="185"/>
      <c r="S30" s="185"/>
      <c r="T30" s="184"/>
      <c r="U30" s="184"/>
    </row>
    <row r="31" spans="1:21" x14ac:dyDescent="0.25">
      <c r="A31" s="83"/>
      <c r="B31" s="63"/>
      <c r="C31" s="60"/>
      <c r="D31" s="52"/>
      <c r="E31" s="61"/>
      <c r="F31" s="52"/>
      <c r="G31" s="62"/>
      <c r="H31" s="61"/>
      <c r="I31" s="60"/>
      <c r="J31" s="61"/>
      <c r="K31" s="51"/>
      <c r="L31" s="52"/>
      <c r="M31" s="53"/>
      <c r="N31" s="54"/>
      <c r="O31" s="163"/>
      <c r="Q31" s="7"/>
      <c r="R31" s="7"/>
      <c r="S31" s="7"/>
    </row>
    <row r="32" spans="1:21" ht="12" hidden="1" customHeight="1" x14ac:dyDescent="0.25">
      <c r="A32" s="34"/>
      <c r="B32" s="63"/>
      <c r="C32" s="60"/>
      <c r="D32" s="52"/>
      <c r="E32" s="61"/>
      <c r="F32" s="52"/>
      <c r="G32" s="62"/>
      <c r="H32" s="61"/>
      <c r="I32" s="60"/>
      <c r="J32" s="61"/>
      <c r="K32" s="51"/>
      <c r="L32" s="52"/>
      <c r="M32" s="53"/>
      <c r="N32" s="54"/>
      <c r="O32" s="163"/>
    </row>
    <row r="33" spans="1:27" hidden="1" x14ac:dyDescent="0.25">
      <c r="A33" s="92" t="s">
        <v>13</v>
      </c>
      <c r="B33" s="63">
        <v>139103.40000000002</v>
      </c>
      <c r="C33" s="60">
        <v>313759</v>
      </c>
      <c r="D33" s="52">
        <v>452862.4</v>
      </c>
      <c r="E33" s="61">
        <v>144359.80000000002</v>
      </c>
      <c r="F33" s="52">
        <v>597222.20000000007</v>
      </c>
      <c r="G33" s="62">
        <v>89620</v>
      </c>
      <c r="H33" s="61">
        <v>686842.20000000007</v>
      </c>
      <c r="I33" s="60">
        <v>10515.6</v>
      </c>
      <c r="J33" s="61">
        <v>199424.5</v>
      </c>
      <c r="K33" s="51">
        <v>758.29999999999563</v>
      </c>
      <c r="L33" s="52" t="s">
        <v>10</v>
      </c>
      <c r="M33" s="53">
        <v>-2317.8000000000029</v>
      </c>
      <c r="N33" s="54">
        <v>208380.59999999998</v>
      </c>
      <c r="O33" s="163">
        <v>895222.8</v>
      </c>
      <c r="Q33" s="7"/>
      <c r="R33" s="7"/>
      <c r="S33" s="7"/>
    </row>
    <row r="34" spans="1:27" hidden="1" x14ac:dyDescent="0.25">
      <c r="A34" s="34"/>
      <c r="B34" s="63"/>
      <c r="C34" s="60"/>
      <c r="D34" s="52"/>
      <c r="E34" s="61"/>
      <c r="F34" s="52"/>
      <c r="G34" s="62"/>
      <c r="H34" s="61"/>
      <c r="I34" s="60"/>
      <c r="J34" s="61"/>
      <c r="K34" s="51"/>
      <c r="L34" s="52"/>
      <c r="M34" s="53"/>
      <c r="N34" s="54"/>
      <c r="O34" s="163"/>
    </row>
    <row r="35" spans="1:27" ht="12.75" customHeight="1" x14ac:dyDescent="0.25">
      <c r="A35" s="34"/>
      <c r="B35" s="63"/>
      <c r="C35" s="60"/>
      <c r="D35" s="52"/>
      <c r="E35" s="61"/>
      <c r="F35" s="52"/>
      <c r="G35" s="62"/>
      <c r="H35" s="61"/>
      <c r="I35" s="60"/>
      <c r="J35" s="61"/>
      <c r="K35" s="51"/>
      <c r="L35" s="52"/>
      <c r="M35" s="53"/>
      <c r="N35" s="54"/>
      <c r="O35" s="163"/>
      <c r="P35" s="7"/>
      <c r="Q35" s="7"/>
      <c r="R35" s="7"/>
      <c r="S35" s="7"/>
    </row>
    <row r="36" spans="1:27" x14ac:dyDescent="0.25">
      <c r="A36" s="84" t="s">
        <v>80</v>
      </c>
      <c r="B36" s="63">
        <v>147382.69999999998</v>
      </c>
      <c r="C36" s="60">
        <v>295047.5</v>
      </c>
      <c r="D36" s="52">
        <f t="shared" ref="D36:D39" si="5">SUM(B36:C36)</f>
        <v>442430.19999999995</v>
      </c>
      <c r="E36" s="61">
        <v>172613.29999999996</v>
      </c>
      <c r="F36" s="52">
        <f t="shared" ref="F36:F39" si="6">D36+E36</f>
        <v>615043.49999999988</v>
      </c>
      <c r="G36" s="62">
        <v>93411.700000000012</v>
      </c>
      <c r="H36" s="61">
        <f t="shared" ref="H36:H39" si="7">F36+G36</f>
        <v>708455.2</v>
      </c>
      <c r="I36" s="60">
        <v>6964.2</v>
      </c>
      <c r="J36" s="61">
        <v>242752.9</v>
      </c>
      <c r="K36" s="51">
        <v>932.40000000000146</v>
      </c>
      <c r="L36" s="52" t="s">
        <v>10</v>
      </c>
      <c r="M36" s="53">
        <v>-30061.999999999985</v>
      </c>
      <c r="N36" s="54">
        <f t="shared" ref="N36:N39" si="8">SUM(I36:M36)</f>
        <v>220587.5</v>
      </c>
      <c r="O36" s="163">
        <f t="shared" ref="O36:O103" si="9">H36+N36</f>
        <v>929042.7</v>
      </c>
      <c r="Q36" s="7"/>
      <c r="R36" s="7"/>
      <c r="S36" s="7"/>
    </row>
    <row r="37" spans="1:27" x14ac:dyDescent="0.25">
      <c r="A37" s="84" t="s">
        <v>81</v>
      </c>
      <c r="B37" s="63">
        <v>164761.60000000001</v>
      </c>
      <c r="C37" s="60">
        <v>298311.09999999992</v>
      </c>
      <c r="D37" s="52">
        <f t="shared" si="5"/>
        <v>463072.69999999995</v>
      </c>
      <c r="E37" s="61">
        <v>174539.6</v>
      </c>
      <c r="F37" s="52">
        <f t="shared" si="6"/>
        <v>637612.29999999993</v>
      </c>
      <c r="G37" s="62">
        <v>102021.9</v>
      </c>
      <c r="H37" s="61">
        <f t="shared" si="7"/>
        <v>739634.2</v>
      </c>
      <c r="I37" s="60">
        <v>9147.7000000000007</v>
      </c>
      <c r="J37" s="61">
        <v>255959.10000000003</v>
      </c>
      <c r="K37" s="51">
        <v>-1191.8999999999942</v>
      </c>
      <c r="L37" s="52" t="s">
        <v>10</v>
      </c>
      <c r="M37" s="53">
        <v>-30042.100000000035</v>
      </c>
      <c r="N37" s="54">
        <f t="shared" si="8"/>
        <v>233872.8</v>
      </c>
      <c r="O37" s="163">
        <f t="shared" si="9"/>
        <v>973507</v>
      </c>
      <c r="Q37" s="7"/>
      <c r="R37" s="7"/>
      <c r="S37" s="7"/>
    </row>
    <row r="38" spans="1:27" x14ac:dyDescent="0.25">
      <c r="A38" s="84" t="s">
        <v>82</v>
      </c>
      <c r="B38" s="63">
        <v>162856.59999999998</v>
      </c>
      <c r="C38" s="60">
        <v>309694.40000000008</v>
      </c>
      <c r="D38" s="52">
        <f t="shared" si="5"/>
        <v>472551.00000000006</v>
      </c>
      <c r="E38" s="61">
        <v>171647.4</v>
      </c>
      <c r="F38" s="52">
        <f t="shared" si="6"/>
        <v>644198.40000000002</v>
      </c>
      <c r="G38" s="62">
        <v>126864.09999999999</v>
      </c>
      <c r="H38" s="61">
        <f t="shared" si="7"/>
        <v>771062.5</v>
      </c>
      <c r="I38" s="60">
        <v>8142</v>
      </c>
      <c r="J38" s="61">
        <v>277519.5</v>
      </c>
      <c r="K38" s="51">
        <v>-483.59999999999127</v>
      </c>
      <c r="L38" s="52" t="s">
        <v>10</v>
      </c>
      <c r="M38" s="53">
        <v>-42426.000000000015</v>
      </c>
      <c r="N38" s="54">
        <f t="shared" si="8"/>
        <v>242751.90000000002</v>
      </c>
      <c r="O38" s="163">
        <f t="shared" si="9"/>
        <v>1013814.4</v>
      </c>
      <c r="Q38" s="7"/>
      <c r="R38" s="7"/>
      <c r="S38" s="7"/>
    </row>
    <row r="39" spans="1:27" x14ac:dyDescent="0.25">
      <c r="A39" s="84" t="s">
        <v>83</v>
      </c>
      <c r="B39" s="63">
        <v>173871.59999999998</v>
      </c>
      <c r="C39" s="60">
        <v>339675.3000000001</v>
      </c>
      <c r="D39" s="52">
        <f t="shared" si="5"/>
        <v>513546.90000000008</v>
      </c>
      <c r="E39" s="61">
        <v>194506.10000000003</v>
      </c>
      <c r="F39" s="52">
        <f t="shared" si="6"/>
        <v>708053.00000000012</v>
      </c>
      <c r="G39" s="62">
        <v>148038.19999999998</v>
      </c>
      <c r="H39" s="61">
        <f t="shared" si="7"/>
        <v>856091.20000000007</v>
      </c>
      <c r="I39" s="60">
        <v>15658.2</v>
      </c>
      <c r="J39" s="61">
        <v>292256.10000000003</v>
      </c>
      <c r="K39" s="51">
        <v>-2145.2999999999884</v>
      </c>
      <c r="L39" s="52" t="s">
        <v>10</v>
      </c>
      <c r="M39" s="53">
        <v>-45136.399999999958</v>
      </c>
      <c r="N39" s="54">
        <f t="shared" si="8"/>
        <v>260632.60000000009</v>
      </c>
      <c r="O39" s="163">
        <f t="shared" si="9"/>
        <v>1116723.8000000003</v>
      </c>
      <c r="Q39" s="7"/>
      <c r="R39" s="7"/>
      <c r="S39" s="7"/>
    </row>
    <row r="40" spans="1:27" ht="16.5" customHeight="1" x14ac:dyDescent="0.25">
      <c r="A40" s="66"/>
      <c r="B40" s="63"/>
      <c r="C40" s="60"/>
      <c r="D40" s="52"/>
      <c r="E40" s="61"/>
      <c r="F40" s="52"/>
      <c r="G40" s="62"/>
      <c r="H40" s="61"/>
      <c r="I40" s="60"/>
      <c r="J40" s="61"/>
      <c r="K40" s="51"/>
      <c r="L40" s="52"/>
      <c r="M40" s="53"/>
      <c r="N40" s="54"/>
      <c r="O40" s="163"/>
      <c r="P40" s="7"/>
      <c r="Q40" s="7"/>
      <c r="R40" s="7"/>
      <c r="S40" s="7"/>
    </row>
    <row r="41" spans="1:27" x14ac:dyDescent="0.25">
      <c r="A41" s="84" t="s">
        <v>80</v>
      </c>
      <c r="B41" s="127">
        <v>166888</v>
      </c>
      <c r="C41" s="124">
        <v>352474.70000000007</v>
      </c>
      <c r="D41" s="121">
        <v>519362.70000000007</v>
      </c>
      <c r="E41" s="125">
        <v>200501.49999999997</v>
      </c>
      <c r="F41" s="121">
        <v>719864.20000000007</v>
      </c>
      <c r="G41" s="126">
        <v>142410.10000000003</v>
      </c>
      <c r="H41" s="125">
        <v>862274.3</v>
      </c>
      <c r="I41" s="124">
        <v>8762.2000000000007</v>
      </c>
      <c r="J41" s="125">
        <v>304024.8</v>
      </c>
      <c r="K41" s="120">
        <v>-694.40000000000146</v>
      </c>
      <c r="L41" s="121" t="s">
        <v>10</v>
      </c>
      <c r="M41" s="122">
        <v>-55552.899999999994</v>
      </c>
      <c r="N41" s="123">
        <v>256539.69999999998</v>
      </c>
      <c r="O41" s="163">
        <f t="shared" si="9"/>
        <v>1118814</v>
      </c>
      <c r="P41" s="117"/>
      <c r="Q41" s="119"/>
      <c r="R41" s="119"/>
      <c r="S41" s="119"/>
      <c r="T41" s="106"/>
      <c r="U41" s="106"/>
      <c r="V41" s="106"/>
      <c r="W41" s="106"/>
      <c r="X41" s="106"/>
      <c r="Y41" s="106"/>
      <c r="Z41" s="106"/>
      <c r="AA41" s="106"/>
    </row>
    <row r="42" spans="1:27" x14ac:dyDescent="0.25">
      <c r="A42" s="84" t="s">
        <v>81</v>
      </c>
      <c r="B42" s="127">
        <v>180426.19999999998</v>
      </c>
      <c r="C42" s="124">
        <v>360068</v>
      </c>
      <c r="D42" s="121">
        <v>540494.19999999995</v>
      </c>
      <c r="E42" s="125">
        <v>209123</v>
      </c>
      <c r="F42" s="121">
        <v>749617.2</v>
      </c>
      <c r="G42" s="126">
        <v>136645.09999999995</v>
      </c>
      <c r="H42" s="125">
        <v>886262.29999999993</v>
      </c>
      <c r="I42" s="124">
        <v>3846.6</v>
      </c>
      <c r="J42" s="125">
        <v>303734.90000000002</v>
      </c>
      <c r="K42" s="120">
        <v>-4937.2999999999884</v>
      </c>
      <c r="L42" s="121" t="s">
        <v>10</v>
      </c>
      <c r="M42" s="122">
        <v>-61894.999999999985</v>
      </c>
      <c r="N42" s="123">
        <v>240749.2</v>
      </c>
      <c r="O42" s="163">
        <f t="shared" si="9"/>
        <v>1127011.5</v>
      </c>
      <c r="P42" s="117"/>
      <c r="Q42" s="119"/>
      <c r="R42" s="119"/>
      <c r="S42" s="119"/>
      <c r="T42" s="106"/>
      <c r="U42" s="106"/>
      <c r="V42" s="106"/>
      <c r="W42" s="106"/>
      <c r="X42" s="106"/>
      <c r="Y42" s="106"/>
      <c r="Z42" s="106"/>
      <c r="AA42" s="106"/>
    </row>
    <row r="43" spans="1:27" x14ac:dyDescent="0.25">
      <c r="A43" s="84" t="s">
        <v>82</v>
      </c>
      <c r="B43" s="127">
        <v>175392.6</v>
      </c>
      <c r="C43" s="124">
        <v>375125.9</v>
      </c>
      <c r="D43" s="121">
        <v>550518.5</v>
      </c>
      <c r="E43" s="125">
        <v>216836.69999999998</v>
      </c>
      <c r="F43" s="121">
        <v>767355.2</v>
      </c>
      <c r="G43" s="126">
        <v>135168.10000000006</v>
      </c>
      <c r="H43" s="125">
        <v>902523.3</v>
      </c>
      <c r="I43" s="124">
        <v>3616.6</v>
      </c>
      <c r="J43" s="125">
        <v>309031.8</v>
      </c>
      <c r="K43" s="120">
        <v>1748.9999999999884</v>
      </c>
      <c r="L43" s="121" t="s">
        <v>10</v>
      </c>
      <c r="M43" s="122">
        <v>-42756.3</v>
      </c>
      <c r="N43" s="123">
        <v>271641.09999999998</v>
      </c>
      <c r="O43" s="163">
        <f t="shared" si="9"/>
        <v>1174164.3999999999</v>
      </c>
      <c r="P43" s="117"/>
      <c r="Q43" s="119"/>
      <c r="R43" s="119"/>
      <c r="S43" s="119"/>
      <c r="T43" s="106"/>
      <c r="U43" s="106"/>
      <c r="V43" s="106"/>
      <c r="W43" s="106"/>
      <c r="X43" s="106"/>
      <c r="Y43" s="106"/>
      <c r="Z43" s="106"/>
      <c r="AA43" s="106"/>
    </row>
    <row r="44" spans="1:27" x14ac:dyDescent="0.25">
      <c r="A44" s="84" t="s">
        <v>83</v>
      </c>
      <c r="B44" s="127">
        <v>187487.1</v>
      </c>
      <c r="C44" s="124">
        <v>388496.8</v>
      </c>
      <c r="D44" s="121">
        <v>575983.9</v>
      </c>
      <c r="E44" s="125">
        <v>225744.4</v>
      </c>
      <c r="F44" s="121">
        <v>801728.3</v>
      </c>
      <c r="G44" s="126">
        <v>137799.59999999998</v>
      </c>
      <c r="H44" s="125">
        <v>939527.9</v>
      </c>
      <c r="I44" s="124">
        <v>7533</v>
      </c>
      <c r="J44" s="125">
        <v>319346.7</v>
      </c>
      <c r="K44" s="120">
        <v>-320.90000000000691</v>
      </c>
      <c r="L44" s="121"/>
      <c r="M44" s="122">
        <v>-64028.299999999937</v>
      </c>
      <c r="N44" s="123">
        <v>262530.50000000006</v>
      </c>
      <c r="O44" s="163">
        <f t="shared" si="9"/>
        <v>1202058.4000000001</v>
      </c>
      <c r="P44" s="117"/>
      <c r="Q44" s="119"/>
      <c r="R44" s="119"/>
      <c r="S44" s="119"/>
      <c r="T44" s="106"/>
      <c r="U44" s="106"/>
      <c r="V44" s="106"/>
      <c r="W44" s="106"/>
      <c r="X44" s="106"/>
      <c r="Y44" s="106"/>
      <c r="Z44" s="106"/>
      <c r="AA44" s="106"/>
    </row>
    <row r="45" spans="1:27" x14ac:dyDescent="0.25">
      <c r="A45" s="66"/>
      <c r="B45" s="63"/>
      <c r="C45" s="60"/>
      <c r="D45" s="52"/>
      <c r="E45" s="61"/>
      <c r="F45" s="52"/>
      <c r="G45" s="62"/>
      <c r="H45" s="61"/>
      <c r="I45" s="60"/>
      <c r="J45" s="61"/>
      <c r="K45" s="51"/>
      <c r="L45" s="52"/>
      <c r="M45" s="53"/>
      <c r="N45" s="54"/>
      <c r="O45" s="163"/>
      <c r="Q45" s="7"/>
      <c r="R45" s="7"/>
      <c r="S45" s="7"/>
    </row>
    <row r="46" spans="1:27" s="118" customFormat="1" x14ac:dyDescent="0.25">
      <c r="A46" s="88" t="s">
        <v>84</v>
      </c>
      <c r="B46" s="168">
        <v>173152.2</v>
      </c>
      <c r="C46" s="165">
        <v>362275.9</v>
      </c>
      <c r="D46" s="163">
        <v>535428.1</v>
      </c>
      <c r="E46" s="165">
        <v>245534.8</v>
      </c>
      <c r="F46" s="163">
        <v>780962.9</v>
      </c>
      <c r="G46" s="167">
        <v>150616.79999999999</v>
      </c>
      <c r="H46" s="166">
        <v>931579.7</v>
      </c>
      <c r="I46" s="165">
        <v>6602.2</v>
      </c>
      <c r="J46" s="165">
        <v>323042.59999999998</v>
      </c>
      <c r="K46" s="162">
        <v>-973.2</v>
      </c>
      <c r="L46" s="169"/>
      <c r="M46" s="169">
        <v>-71927.7</v>
      </c>
      <c r="N46" s="164">
        <v>256743.9</v>
      </c>
      <c r="O46" s="163">
        <f t="shared" ref="O46" si="10">H46+N46</f>
        <v>1188323.5999999999</v>
      </c>
      <c r="P46" s="160"/>
      <c r="Q46" s="161"/>
      <c r="R46" s="161"/>
      <c r="S46" s="161"/>
      <c r="T46" s="160"/>
      <c r="U46" s="160"/>
    </row>
    <row r="47" spans="1:27" s="118" customFormat="1" ht="18" customHeight="1" x14ac:dyDescent="0.25">
      <c r="A47" s="181" t="s">
        <v>85</v>
      </c>
      <c r="B47" s="179">
        <v>195881.8</v>
      </c>
      <c r="C47" s="176">
        <v>405537.9</v>
      </c>
      <c r="D47" s="174">
        <v>601419.69999999995</v>
      </c>
      <c r="E47" s="176">
        <v>246002</v>
      </c>
      <c r="F47" s="174">
        <v>847421.7</v>
      </c>
      <c r="G47" s="178">
        <v>146523.79999999999</v>
      </c>
      <c r="H47" s="177">
        <v>993945.5</v>
      </c>
      <c r="I47" s="176">
        <v>2743.8</v>
      </c>
      <c r="J47" s="176">
        <v>365912.8</v>
      </c>
      <c r="K47" s="173">
        <v>311.10000000000002</v>
      </c>
      <c r="L47" s="180"/>
      <c r="M47" s="180">
        <v>-99179.199999999997</v>
      </c>
      <c r="N47" s="175">
        <v>269788.5</v>
      </c>
      <c r="O47" s="174">
        <f t="shared" ref="O47" si="11">H47+N47</f>
        <v>1263734</v>
      </c>
      <c r="P47" s="171"/>
      <c r="Q47" s="172"/>
      <c r="R47" s="172"/>
      <c r="S47" s="172"/>
      <c r="T47" s="171"/>
      <c r="U47" s="171"/>
    </row>
    <row r="48" spans="1:27" s="118" customFormat="1" ht="18" customHeight="1" x14ac:dyDescent="0.25">
      <c r="A48" s="181" t="s">
        <v>86</v>
      </c>
      <c r="B48" s="179">
        <v>190577</v>
      </c>
      <c r="C48" s="176">
        <v>402945</v>
      </c>
      <c r="D48" s="174">
        <v>593522</v>
      </c>
      <c r="E48" s="176">
        <v>240346.1</v>
      </c>
      <c r="F48" s="174">
        <v>833868.1</v>
      </c>
      <c r="G48" s="178">
        <v>149940.9</v>
      </c>
      <c r="H48" s="177">
        <v>983809</v>
      </c>
      <c r="I48" s="176">
        <v>8443.4</v>
      </c>
      <c r="J48" s="176">
        <v>377483.9</v>
      </c>
      <c r="K48" s="173">
        <v>-14835.5</v>
      </c>
      <c r="L48" s="180"/>
      <c r="M48" s="180">
        <v>-118991.1</v>
      </c>
      <c r="N48" s="175">
        <v>252100.70000000004</v>
      </c>
      <c r="O48" s="174">
        <v>1235909.7</v>
      </c>
      <c r="P48" s="171"/>
      <c r="Q48" s="172"/>
      <c r="R48" s="172"/>
      <c r="S48" s="172"/>
      <c r="T48" s="171"/>
      <c r="U48" s="171"/>
    </row>
    <row r="49" spans="1:21" s="118" customFormat="1" ht="18" customHeight="1" x14ac:dyDescent="0.25">
      <c r="A49" s="227" t="s">
        <v>87</v>
      </c>
      <c r="B49" s="225">
        <v>199816.1</v>
      </c>
      <c r="C49" s="222">
        <v>440609.1</v>
      </c>
      <c r="D49" s="220">
        <v>640425.19999999995</v>
      </c>
      <c r="E49" s="222">
        <v>242634.4</v>
      </c>
      <c r="F49" s="220">
        <v>883059.6</v>
      </c>
      <c r="G49" s="224">
        <v>165130.1</v>
      </c>
      <c r="H49" s="223">
        <v>1048189.7</v>
      </c>
      <c r="I49" s="222">
        <v>9222.6</v>
      </c>
      <c r="J49" s="222">
        <v>404555.2</v>
      </c>
      <c r="K49" s="219">
        <v>-1080.9000000000001</v>
      </c>
      <c r="L49" s="226"/>
      <c r="M49" s="226">
        <v>-141737.20000000001</v>
      </c>
      <c r="N49" s="221">
        <v>270959.69999999995</v>
      </c>
      <c r="O49" s="220">
        <v>1319149.3999999999</v>
      </c>
      <c r="P49" s="217"/>
      <c r="Q49" s="218"/>
      <c r="R49" s="218"/>
      <c r="S49" s="218"/>
      <c r="T49" s="217"/>
      <c r="U49" s="217"/>
    </row>
    <row r="50" spans="1:21" s="118" customFormat="1" ht="18" customHeight="1" x14ac:dyDescent="0.25">
      <c r="A50" s="227"/>
      <c r="B50" s="225"/>
      <c r="C50" s="222"/>
      <c r="D50" s="220"/>
      <c r="E50" s="222"/>
      <c r="F50" s="220"/>
      <c r="G50" s="224"/>
      <c r="H50" s="223"/>
      <c r="I50" s="222"/>
      <c r="J50" s="222"/>
      <c r="K50" s="219"/>
      <c r="L50" s="226"/>
      <c r="M50" s="226"/>
      <c r="N50" s="221"/>
      <c r="O50" s="220"/>
      <c r="P50" s="217"/>
      <c r="Q50" s="218"/>
      <c r="R50" s="218"/>
      <c r="S50" s="218"/>
      <c r="T50" s="217"/>
      <c r="U50" s="217"/>
    </row>
    <row r="51" spans="1:21" s="118" customFormat="1" ht="18" customHeight="1" x14ac:dyDescent="0.25">
      <c r="A51" s="88" t="s">
        <v>88</v>
      </c>
      <c r="B51" s="225">
        <v>194617.2</v>
      </c>
      <c r="C51" s="222">
        <v>401177.1</v>
      </c>
      <c r="D51" s="220">
        <v>595794.30000000005</v>
      </c>
      <c r="E51" s="222">
        <v>251346.5</v>
      </c>
      <c r="F51" s="220">
        <v>847140.8</v>
      </c>
      <c r="G51" s="224">
        <v>150065.70000000001</v>
      </c>
      <c r="H51" s="223">
        <v>997206.5</v>
      </c>
      <c r="I51" s="222">
        <v>10123.6</v>
      </c>
      <c r="J51" s="222">
        <v>412125.1</v>
      </c>
      <c r="K51" s="219">
        <v>-4763.2</v>
      </c>
      <c r="L51" s="226"/>
      <c r="M51" s="226">
        <v>-161551.70000000001</v>
      </c>
      <c r="N51" s="221">
        <v>255933.79999999993</v>
      </c>
      <c r="O51" s="220">
        <v>1253140.2999999998</v>
      </c>
      <c r="P51" s="217"/>
      <c r="Q51" s="218"/>
      <c r="R51" s="218"/>
      <c r="S51" s="218"/>
      <c r="T51" s="217"/>
      <c r="U51" s="217"/>
    </row>
    <row r="52" spans="1:21" hidden="1" x14ac:dyDescent="0.25">
      <c r="A52" s="84" t="s">
        <v>60</v>
      </c>
      <c r="B52" s="63">
        <v>79693.100000000006</v>
      </c>
      <c r="C52" s="60">
        <v>156706</v>
      </c>
      <c r="D52" s="52">
        <f t="shared" ref="D52:D63" si="12">SUM(B52:C52)</f>
        <v>236399.1</v>
      </c>
      <c r="E52" s="61">
        <v>85963.499999999985</v>
      </c>
      <c r="F52" s="52">
        <f t="shared" ref="F52:F114" si="13">D52+E52</f>
        <v>322362.59999999998</v>
      </c>
      <c r="G52" s="62">
        <v>43197.2</v>
      </c>
      <c r="H52" s="61">
        <f>F52+G52</f>
        <v>365559.8</v>
      </c>
      <c r="I52" s="60">
        <v>2368.6</v>
      </c>
      <c r="J52" s="61">
        <v>126043.9</v>
      </c>
      <c r="K52" s="51">
        <v>-663.89999999999873</v>
      </c>
      <c r="L52" s="52" t="s">
        <v>10</v>
      </c>
      <c r="M52" s="53">
        <v>-8150.8999999999978</v>
      </c>
      <c r="N52" s="54">
        <f>SUM(I52:M52)</f>
        <v>119597.70000000001</v>
      </c>
      <c r="O52" s="163">
        <f t="shared" si="9"/>
        <v>485157.5</v>
      </c>
    </row>
    <row r="53" spans="1:21" hidden="1" x14ac:dyDescent="0.25">
      <c r="A53" s="84" t="s">
        <v>51</v>
      </c>
      <c r="B53" s="63">
        <v>80787.5</v>
      </c>
      <c r="C53" s="60">
        <v>156964.79999999996</v>
      </c>
      <c r="D53" s="52">
        <f t="shared" si="12"/>
        <v>237752.29999999996</v>
      </c>
      <c r="E53" s="61">
        <v>89136.799999999988</v>
      </c>
      <c r="F53" s="52">
        <f t="shared" si="13"/>
        <v>326889.09999999998</v>
      </c>
      <c r="G53" s="62">
        <v>51858.599999999969</v>
      </c>
      <c r="H53" s="61">
        <f t="shared" ref="H53:H114" si="14">F53+G53</f>
        <v>378747.69999999995</v>
      </c>
      <c r="I53" s="60">
        <v>2117.1999999999998</v>
      </c>
      <c r="J53" s="61">
        <v>127410.90000000001</v>
      </c>
      <c r="K53" s="51">
        <v>113.40000000000236</v>
      </c>
      <c r="L53" s="52" t="s">
        <v>10</v>
      </c>
      <c r="M53" s="53">
        <v>-7597.099999999984</v>
      </c>
      <c r="N53" s="54">
        <f t="shared" ref="N53:N114" si="15">SUM(I53:M53)</f>
        <v>122044.40000000002</v>
      </c>
      <c r="O53" s="163">
        <f t="shared" si="9"/>
        <v>500792.1</v>
      </c>
    </row>
    <row r="54" spans="1:21" hidden="1" x14ac:dyDescent="0.25">
      <c r="A54" s="84" t="s">
        <v>52</v>
      </c>
      <c r="B54" s="63">
        <v>80644.800000000003</v>
      </c>
      <c r="C54" s="60">
        <v>168932.30000000002</v>
      </c>
      <c r="D54" s="52">
        <f t="shared" si="12"/>
        <v>249577.10000000003</v>
      </c>
      <c r="E54" s="61">
        <v>89083.5</v>
      </c>
      <c r="F54" s="52">
        <f t="shared" si="13"/>
        <v>338660.60000000003</v>
      </c>
      <c r="G54" s="62">
        <v>59602.599999999991</v>
      </c>
      <c r="H54" s="61">
        <f t="shared" si="14"/>
        <v>398263.2</v>
      </c>
      <c r="I54" s="60">
        <v>2145.1999999999998</v>
      </c>
      <c r="J54" s="61">
        <v>121484.49999999999</v>
      </c>
      <c r="K54" s="51">
        <v>413.40000000000146</v>
      </c>
      <c r="L54" s="52" t="s">
        <v>10</v>
      </c>
      <c r="M54" s="53">
        <v>-9541.799999999992</v>
      </c>
      <c r="N54" s="54">
        <f t="shared" si="15"/>
        <v>114501.29999999999</v>
      </c>
      <c r="O54" s="163">
        <f t="shared" si="9"/>
        <v>512764.5</v>
      </c>
    </row>
    <row r="55" spans="1:21" hidden="1" x14ac:dyDescent="0.25">
      <c r="A55" s="84" t="s">
        <v>53</v>
      </c>
      <c r="B55" s="63">
        <v>89175.3</v>
      </c>
      <c r="C55" s="60">
        <v>164775.5</v>
      </c>
      <c r="D55" s="52">
        <f t="shared" si="12"/>
        <v>253950.8</v>
      </c>
      <c r="E55" s="61">
        <v>88413.100000000035</v>
      </c>
      <c r="F55" s="52">
        <f t="shared" si="13"/>
        <v>342363.9</v>
      </c>
      <c r="G55" s="62">
        <v>54473.499999999993</v>
      </c>
      <c r="H55" s="61">
        <f t="shared" si="14"/>
        <v>396837.4</v>
      </c>
      <c r="I55" s="60">
        <v>1906.4</v>
      </c>
      <c r="J55" s="61">
        <v>116904.1</v>
      </c>
      <c r="K55" s="51">
        <v>1054.8000000000002</v>
      </c>
      <c r="L55" s="52" t="s">
        <v>10</v>
      </c>
      <c r="M55" s="53">
        <v>-3568.0999999999949</v>
      </c>
      <c r="N55" s="54">
        <f t="shared" si="15"/>
        <v>116297.20000000001</v>
      </c>
      <c r="O55" s="163">
        <f t="shared" si="9"/>
        <v>513134.60000000003</v>
      </c>
    </row>
    <row r="56" spans="1:21" hidden="1" x14ac:dyDescent="0.25">
      <c r="A56" s="84" t="s">
        <v>54</v>
      </c>
      <c r="B56" s="63">
        <v>90132.3</v>
      </c>
      <c r="C56" s="60">
        <v>156462.79999999999</v>
      </c>
      <c r="D56" s="52">
        <f t="shared" si="12"/>
        <v>246595.09999999998</v>
      </c>
      <c r="E56" s="61">
        <v>89650.3</v>
      </c>
      <c r="F56" s="52">
        <f t="shared" si="13"/>
        <v>336245.39999999997</v>
      </c>
      <c r="G56" s="62">
        <v>51599.676999999981</v>
      </c>
      <c r="H56" s="61">
        <f t="shared" si="14"/>
        <v>387845.07699999993</v>
      </c>
      <c r="I56" s="60">
        <v>2593.4</v>
      </c>
      <c r="J56" s="61">
        <v>123210</v>
      </c>
      <c r="K56" s="51">
        <v>-255.60000000000218</v>
      </c>
      <c r="L56" s="52" t="s">
        <v>10</v>
      </c>
      <c r="M56" s="53">
        <v>-7293.1000000000131</v>
      </c>
      <c r="N56" s="54">
        <f t="shared" si="15"/>
        <v>118254.69999999998</v>
      </c>
      <c r="O56" s="163">
        <f t="shared" si="9"/>
        <v>506099.77699999989</v>
      </c>
    </row>
    <row r="57" spans="1:21" hidden="1" x14ac:dyDescent="0.25">
      <c r="A57" s="84" t="s">
        <v>55</v>
      </c>
      <c r="B57" s="63">
        <v>99272.299999999988</v>
      </c>
      <c r="C57" s="60">
        <v>167031.90000000005</v>
      </c>
      <c r="D57" s="52">
        <f t="shared" si="12"/>
        <v>266304.20000000007</v>
      </c>
      <c r="E57" s="61">
        <v>86848.6</v>
      </c>
      <c r="F57" s="52">
        <f t="shared" si="13"/>
        <v>353152.80000000005</v>
      </c>
      <c r="G57" s="62">
        <v>53497.899999999987</v>
      </c>
      <c r="H57" s="61">
        <f t="shared" si="14"/>
        <v>406650.7</v>
      </c>
      <c r="I57" s="60">
        <v>2889.3</v>
      </c>
      <c r="J57" s="61">
        <v>128558.6</v>
      </c>
      <c r="K57" s="51">
        <v>-1032.5000000000023</v>
      </c>
      <c r="L57" s="52" t="s">
        <v>10</v>
      </c>
      <c r="M57" s="53">
        <v>-5320.8000000000029</v>
      </c>
      <c r="N57" s="54">
        <f t="shared" si="15"/>
        <v>125094.59999999999</v>
      </c>
      <c r="O57" s="163">
        <f t="shared" si="9"/>
        <v>531745.30000000005</v>
      </c>
    </row>
    <row r="58" spans="1:21" hidden="1" x14ac:dyDescent="0.25">
      <c r="A58" s="84" t="s">
        <v>56</v>
      </c>
      <c r="B58" s="63">
        <v>111390</v>
      </c>
      <c r="C58" s="60">
        <v>168605.40000000002</v>
      </c>
      <c r="D58" s="52">
        <f t="shared" si="12"/>
        <v>279995.40000000002</v>
      </c>
      <c r="E58" s="61">
        <v>91211.199999999997</v>
      </c>
      <c r="F58" s="52">
        <f t="shared" si="13"/>
        <v>371206.60000000003</v>
      </c>
      <c r="G58" s="62">
        <v>53458.899999999965</v>
      </c>
      <c r="H58" s="61">
        <f t="shared" si="14"/>
        <v>424665.5</v>
      </c>
      <c r="I58" s="60">
        <v>2612.9</v>
      </c>
      <c r="J58" s="61">
        <v>133559.48499999999</v>
      </c>
      <c r="K58" s="51">
        <v>-427.90000000000418</v>
      </c>
      <c r="L58" s="52" t="s">
        <v>10</v>
      </c>
      <c r="M58" s="53">
        <v>-13199.499999999989</v>
      </c>
      <c r="N58" s="54">
        <f t="shared" si="15"/>
        <v>122544.985</v>
      </c>
      <c r="O58" s="163">
        <f t="shared" si="9"/>
        <v>547210.48499999999</v>
      </c>
    </row>
    <row r="59" spans="1:21" hidden="1" x14ac:dyDescent="0.25">
      <c r="A59" s="84" t="s">
        <v>57</v>
      </c>
      <c r="B59" s="63">
        <v>110194.59999999999</v>
      </c>
      <c r="C59" s="60">
        <v>177071.50000000003</v>
      </c>
      <c r="D59" s="52">
        <f t="shared" si="12"/>
        <v>287266.10000000003</v>
      </c>
      <c r="E59" s="61">
        <v>92805.89999999998</v>
      </c>
      <c r="F59" s="52">
        <f t="shared" si="13"/>
        <v>380072</v>
      </c>
      <c r="G59" s="62">
        <v>58804.200000000048</v>
      </c>
      <c r="H59" s="61">
        <f t="shared" si="14"/>
        <v>438876.20000000007</v>
      </c>
      <c r="I59" s="60">
        <v>3329</v>
      </c>
      <c r="J59" s="61">
        <v>134190.10000000003</v>
      </c>
      <c r="K59" s="51">
        <v>-1605.6999999999989</v>
      </c>
      <c r="L59" s="52" t="s">
        <v>10</v>
      </c>
      <c r="M59" s="53">
        <v>-15171.69999999999</v>
      </c>
      <c r="N59" s="54">
        <f t="shared" si="15"/>
        <v>120741.70000000004</v>
      </c>
      <c r="O59" s="163">
        <f t="shared" si="9"/>
        <v>559617.90000000014</v>
      </c>
    </row>
    <row r="60" spans="1:21" hidden="1" x14ac:dyDescent="0.25">
      <c r="A60" s="84" t="s">
        <v>49</v>
      </c>
      <c r="B60" s="63">
        <v>110356.3</v>
      </c>
      <c r="C60" s="60">
        <v>184837.59999999998</v>
      </c>
      <c r="D60" s="52">
        <f t="shared" si="12"/>
        <v>295193.89999999997</v>
      </c>
      <c r="E60" s="61">
        <v>94519.900000000009</v>
      </c>
      <c r="F60" s="52">
        <f t="shared" si="13"/>
        <v>389713.8</v>
      </c>
      <c r="G60" s="62">
        <v>63322.599999999984</v>
      </c>
      <c r="H60" s="61">
        <f t="shared" si="14"/>
        <v>453036.39999999997</v>
      </c>
      <c r="I60" s="60">
        <v>3473.3</v>
      </c>
      <c r="J60" s="61">
        <v>134729.90000000002</v>
      </c>
      <c r="K60" s="51">
        <v>-626.20000000000437</v>
      </c>
      <c r="L60" s="52" t="s">
        <v>10</v>
      </c>
      <c r="M60" s="53">
        <v>-12417.100000000006</v>
      </c>
      <c r="N60" s="54">
        <f t="shared" si="15"/>
        <v>125159.9</v>
      </c>
      <c r="O60" s="163">
        <f t="shared" si="9"/>
        <v>578196.29999999993</v>
      </c>
    </row>
    <row r="61" spans="1:21" hidden="1" x14ac:dyDescent="0.25">
      <c r="A61" s="84" t="s">
        <v>58</v>
      </c>
      <c r="B61" s="63">
        <v>108675.90000000001</v>
      </c>
      <c r="C61" s="60">
        <v>187490</v>
      </c>
      <c r="D61" s="52">
        <f t="shared" si="12"/>
        <v>296165.90000000002</v>
      </c>
      <c r="E61" s="61">
        <v>96513.4</v>
      </c>
      <c r="F61" s="52">
        <f t="shared" si="13"/>
        <v>392679.30000000005</v>
      </c>
      <c r="G61" s="62">
        <v>59725.2</v>
      </c>
      <c r="H61" s="61">
        <f t="shared" si="14"/>
        <v>452404.50000000006</v>
      </c>
      <c r="I61" s="60">
        <v>3310.6</v>
      </c>
      <c r="J61" s="61">
        <v>136808.20000000001</v>
      </c>
      <c r="K61" s="51">
        <v>691.00000000000182</v>
      </c>
      <c r="L61" s="52" t="s">
        <v>10</v>
      </c>
      <c r="M61" s="53">
        <v>-5380.7000000000044</v>
      </c>
      <c r="N61" s="54">
        <f t="shared" si="15"/>
        <v>135429.1</v>
      </c>
      <c r="O61" s="163">
        <f t="shared" si="9"/>
        <v>587833.60000000009</v>
      </c>
    </row>
    <row r="62" spans="1:21" hidden="1" x14ac:dyDescent="0.25">
      <c r="A62" s="84" t="s">
        <v>59</v>
      </c>
      <c r="B62" s="63">
        <v>106026.90000000001</v>
      </c>
      <c r="C62" s="60">
        <v>186562.3</v>
      </c>
      <c r="D62" s="52">
        <f t="shared" si="12"/>
        <v>292589.2</v>
      </c>
      <c r="E62" s="61">
        <v>99180.900000000023</v>
      </c>
      <c r="F62" s="52">
        <f t="shared" si="13"/>
        <v>391770.10000000003</v>
      </c>
      <c r="G62" s="62">
        <v>63216.900000000009</v>
      </c>
      <c r="H62" s="61">
        <f t="shared" si="14"/>
        <v>454987.00000000006</v>
      </c>
      <c r="I62" s="60">
        <v>3369.6</v>
      </c>
      <c r="J62" s="61">
        <v>142054.1</v>
      </c>
      <c r="K62" s="51">
        <v>256.69999999999891</v>
      </c>
      <c r="L62" s="52" t="s">
        <v>10</v>
      </c>
      <c r="M62" s="53">
        <v>-7808.4000000000015</v>
      </c>
      <c r="N62" s="54">
        <f t="shared" si="15"/>
        <v>137872.00000000003</v>
      </c>
      <c r="O62" s="163">
        <f t="shared" si="9"/>
        <v>592859.00000000012</v>
      </c>
    </row>
    <row r="63" spans="1:21" hidden="1" x14ac:dyDescent="0.25">
      <c r="A63" s="84" t="s">
        <v>50</v>
      </c>
      <c r="B63" s="63">
        <v>112623.7</v>
      </c>
      <c r="C63" s="60">
        <v>207061.90000000005</v>
      </c>
      <c r="D63" s="52">
        <f t="shared" si="12"/>
        <v>319685.60000000003</v>
      </c>
      <c r="E63" s="61">
        <v>99838.999999999985</v>
      </c>
      <c r="F63" s="52">
        <f t="shared" si="13"/>
        <v>419524.60000000003</v>
      </c>
      <c r="G63" s="62">
        <v>63073.699999999953</v>
      </c>
      <c r="H63" s="61">
        <f t="shared" si="14"/>
        <v>482598.3</v>
      </c>
      <c r="I63" s="60">
        <v>5225.7</v>
      </c>
      <c r="J63" s="61">
        <v>142416.4</v>
      </c>
      <c r="K63" s="51">
        <v>-1373.0999999999985</v>
      </c>
      <c r="L63" s="52" t="s">
        <v>10</v>
      </c>
      <c r="M63" s="53">
        <v>11118.499999999993</v>
      </c>
      <c r="N63" s="54">
        <f t="shared" si="15"/>
        <v>157387.5</v>
      </c>
      <c r="O63" s="163">
        <f t="shared" si="9"/>
        <v>639985.80000000005</v>
      </c>
    </row>
    <row r="64" spans="1:21" hidden="1" x14ac:dyDescent="0.25">
      <c r="A64" s="92"/>
      <c r="B64" s="63"/>
      <c r="C64" s="60"/>
      <c r="D64" s="52"/>
      <c r="E64" s="61"/>
      <c r="F64" s="52"/>
      <c r="G64" s="62"/>
      <c r="H64" s="61"/>
      <c r="I64" s="60"/>
      <c r="J64" s="61"/>
      <c r="K64" s="51"/>
      <c r="L64" s="52"/>
      <c r="M64" s="53"/>
      <c r="N64" s="54"/>
      <c r="O64" s="163">
        <f t="shared" si="9"/>
        <v>0</v>
      </c>
    </row>
    <row r="65" spans="1:15" hidden="1" x14ac:dyDescent="0.25">
      <c r="A65" s="84" t="s">
        <v>61</v>
      </c>
      <c r="B65" s="63">
        <v>103461.7</v>
      </c>
      <c r="C65" s="60">
        <v>199773.80000000002</v>
      </c>
      <c r="D65" s="52">
        <f t="shared" ref="D65:D70" si="16">SUM(B65:C65)</f>
        <v>303235.5</v>
      </c>
      <c r="E65" s="61">
        <v>98524.999999999985</v>
      </c>
      <c r="F65" s="52">
        <f t="shared" si="13"/>
        <v>401760.5</v>
      </c>
      <c r="G65" s="62">
        <v>63221.099999999991</v>
      </c>
      <c r="H65" s="61">
        <f t="shared" si="14"/>
        <v>464981.6</v>
      </c>
      <c r="I65" s="60">
        <v>5513.8</v>
      </c>
      <c r="J65" s="61">
        <v>135264.1</v>
      </c>
      <c r="K65" s="51">
        <v>-57.900000000003274</v>
      </c>
      <c r="L65" s="52" t="s">
        <v>10</v>
      </c>
      <c r="M65" s="53">
        <v>-1486.3999999999869</v>
      </c>
      <c r="N65" s="54">
        <f t="shared" si="15"/>
        <v>139233.60000000001</v>
      </c>
      <c r="O65" s="163">
        <f t="shared" si="9"/>
        <v>604215.19999999995</v>
      </c>
    </row>
    <row r="66" spans="1:15" hidden="1" x14ac:dyDescent="0.25">
      <c r="A66" s="84" t="s">
        <v>51</v>
      </c>
      <c r="B66" s="63">
        <v>100998.9</v>
      </c>
      <c r="C66" s="60">
        <v>195147.6</v>
      </c>
      <c r="D66" s="52">
        <f t="shared" si="16"/>
        <v>296146.5</v>
      </c>
      <c r="E66" s="61">
        <v>100309.7</v>
      </c>
      <c r="F66" s="52">
        <f t="shared" si="13"/>
        <v>396456.2</v>
      </c>
      <c r="G66" s="62">
        <v>63836.368000000002</v>
      </c>
      <c r="H66" s="61">
        <f t="shared" si="14"/>
        <v>460292.56800000003</v>
      </c>
      <c r="I66" s="60">
        <v>6639.8</v>
      </c>
      <c r="J66" s="61">
        <v>138790.59999999998</v>
      </c>
      <c r="K66" s="51">
        <v>191</v>
      </c>
      <c r="L66" s="52" t="s">
        <v>10</v>
      </c>
      <c r="M66" s="53">
        <v>-3717.4000000000015</v>
      </c>
      <c r="N66" s="54">
        <f t="shared" si="15"/>
        <v>141903.99999999997</v>
      </c>
      <c r="O66" s="163">
        <f t="shared" si="9"/>
        <v>602196.56799999997</v>
      </c>
    </row>
    <row r="67" spans="1:15" hidden="1" x14ac:dyDescent="0.25">
      <c r="A67" s="84" t="s">
        <v>52</v>
      </c>
      <c r="B67" s="63">
        <v>99941.4</v>
      </c>
      <c r="C67" s="60">
        <v>203598.3</v>
      </c>
      <c r="D67" s="52">
        <f t="shared" si="16"/>
        <v>303539.69999999995</v>
      </c>
      <c r="E67" s="61">
        <v>99993.599999999991</v>
      </c>
      <c r="F67" s="52">
        <f t="shared" si="13"/>
        <v>403533.29999999993</v>
      </c>
      <c r="G67" s="62">
        <v>67860.600000000006</v>
      </c>
      <c r="H67" s="61">
        <f t="shared" si="14"/>
        <v>471393.89999999991</v>
      </c>
      <c r="I67" s="60">
        <v>5647.2</v>
      </c>
      <c r="J67" s="61">
        <v>144458.39999999997</v>
      </c>
      <c r="K67" s="51">
        <v>2100.699999999998</v>
      </c>
      <c r="L67" s="52" t="s">
        <v>10</v>
      </c>
      <c r="M67" s="53">
        <v>-21442.099999999984</v>
      </c>
      <c r="N67" s="54">
        <f t="shared" si="15"/>
        <v>130764.20000000001</v>
      </c>
      <c r="O67" s="163">
        <f t="shared" si="9"/>
        <v>602158.09999999986</v>
      </c>
    </row>
    <row r="68" spans="1:15" hidden="1" x14ac:dyDescent="0.25">
      <c r="A68" s="84" t="s">
        <v>53</v>
      </c>
      <c r="B68" s="63">
        <v>103584.9</v>
      </c>
      <c r="C68" s="60">
        <v>200820.90000000002</v>
      </c>
      <c r="D68" s="52">
        <f t="shared" si="16"/>
        <v>304405.80000000005</v>
      </c>
      <c r="E68" s="61">
        <v>102644.59999999999</v>
      </c>
      <c r="F68" s="52">
        <f t="shared" si="13"/>
        <v>407050.4</v>
      </c>
      <c r="G68" s="62">
        <v>69235.39999999998</v>
      </c>
      <c r="H68" s="61">
        <f t="shared" si="14"/>
        <v>476285.8</v>
      </c>
      <c r="I68" s="60">
        <v>5663.5</v>
      </c>
      <c r="J68" s="61">
        <v>140544.9</v>
      </c>
      <c r="K68" s="51">
        <v>-2736.4999999999991</v>
      </c>
      <c r="L68" s="52" t="s">
        <v>10</v>
      </c>
      <c r="M68" s="53">
        <v>-18280.799999999996</v>
      </c>
      <c r="N68" s="54">
        <f t="shared" si="15"/>
        <v>125191.1</v>
      </c>
      <c r="O68" s="163">
        <f t="shared" si="9"/>
        <v>601476.9</v>
      </c>
    </row>
    <row r="69" spans="1:15" hidden="1" x14ac:dyDescent="0.25">
      <c r="A69" s="84" t="s">
        <v>54</v>
      </c>
      <c r="B69" s="63">
        <v>100328.1</v>
      </c>
      <c r="C69" s="60">
        <v>196045.00000000006</v>
      </c>
      <c r="D69" s="52">
        <f t="shared" si="16"/>
        <v>296373.10000000009</v>
      </c>
      <c r="E69" s="61">
        <v>105416.20000000001</v>
      </c>
      <c r="F69" s="52">
        <f t="shared" si="13"/>
        <v>401789.3000000001</v>
      </c>
      <c r="G69" s="62">
        <v>68900.700000000026</v>
      </c>
      <c r="H69" s="61">
        <f t="shared" si="14"/>
        <v>470690.00000000012</v>
      </c>
      <c r="I69" s="60">
        <v>4707.2</v>
      </c>
      <c r="J69" s="61">
        <v>141730.20000000001</v>
      </c>
      <c r="K69" s="51">
        <v>4276.5000000000045</v>
      </c>
      <c r="L69" s="52" t="s">
        <v>10</v>
      </c>
      <c r="M69" s="53">
        <v>15976.300000000003</v>
      </c>
      <c r="N69" s="54">
        <f t="shared" si="15"/>
        <v>166690.20000000001</v>
      </c>
      <c r="O69" s="163">
        <f t="shared" si="9"/>
        <v>637380.20000000019</v>
      </c>
    </row>
    <row r="70" spans="1:15" hidden="1" x14ac:dyDescent="0.25">
      <c r="A70" s="84" t="s">
        <v>55</v>
      </c>
      <c r="B70" s="63">
        <v>108019.4</v>
      </c>
      <c r="C70" s="60">
        <v>202721.79999999996</v>
      </c>
      <c r="D70" s="52">
        <f t="shared" si="16"/>
        <v>310741.19999999995</v>
      </c>
      <c r="E70" s="61">
        <v>106915.59999999998</v>
      </c>
      <c r="F70" s="52">
        <f t="shared" si="13"/>
        <v>417656.79999999993</v>
      </c>
      <c r="G70" s="62">
        <v>69104.300000000017</v>
      </c>
      <c r="H70" s="61">
        <f t="shared" si="14"/>
        <v>486761.1</v>
      </c>
      <c r="I70" s="60">
        <v>3207.8999999999996</v>
      </c>
      <c r="J70" s="61">
        <v>153759.9</v>
      </c>
      <c r="K70" s="51">
        <v>2077.9000000000015</v>
      </c>
      <c r="L70" s="52" t="s">
        <v>10</v>
      </c>
      <c r="M70" s="53">
        <v>12387.899999999994</v>
      </c>
      <c r="N70" s="54">
        <f t="shared" si="15"/>
        <v>171433.59999999998</v>
      </c>
      <c r="O70" s="163">
        <f t="shared" si="9"/>
        <v>658194.69999999995</v>
      </c>
    </row>
    <row r="71" spans="1:15" hidden="1" x14ac:dyDescent="0.25">
      <c r="A71" s="84" t="s">
        <v>56</v>
      </c>
      <c r="B71" s="63">
        <v>111946.4</v>
      </c>
      <c r="C71" s="60">
        <v>196651.40000000002</v>
      </c>
      <c r="D71" s="52">
        <f t="shared" ref="D71:D80" si="17">SUM(B71:C71)</f>
        <v>308597.80000000005</v>
      </c>
      <c r="E71" s="61">
        <v>107474.4</v>
      </c>
      <c r="F71" s="52">
        <f t="shared" si="13"/>
        <v>416072.20000000007</v>
      </c>
      <c r="G71" s="62">
        <v>70439.999999999985</v>
      </c>
      <c r="H71" s="61">
        <f t="shared" si="14"/>
        <v>486512.20000000007</v>
      </c>
      <c r="I71" s="60">
        <v>2971.7</v>
      </c>
      <c r="J71" s="61">
        <v>154581.6</v>
      </c>
      <c r="K71" s="51">
        <v>774.30000000000291</v>
      </c>
      <c r="L71" s="52" t="s">
        <v>10</v>
      </c>
      <c r="M71" s="53">
        <v>10852.300000000007</v>
      </c>
      <c r="N71" s="54">
        <f t="shared" si="15"/>
        <v>169179.90000000005</v>
      </c>
      <c r="O71" s="163">
        <f t="shared" si="9"/>
        <v>655692.10000000009</v>
      </c>
    </row>
    <row r="72" spans="1:15" hidden="1" x14ac:dyDescent="0.25">
      <c r="A72" s="84" t="s">
        <v>57</v>
      </c>
      <c r="B72" s="63">
        <v>109260.5</v>
      </c>
      <c r="C72" s="60">
        <v>205794.40000000002</v>
      </c>
      <c r="D72" s="52">
        <f t="shared" si="17"/>
        <v>315054.90000000002</v>
      </c>
      <c r="E72" s="61">
        <v>105291.89999999998</v>
      </c>
      <c r="F72" s="52">
        <f t="shared" si="13"/>
        <v>420346.8</v>
      </c>
      <c r="G72" s="62">
        <v>71700.799999999988</v>
      </c>
      <c r="H72" s="61">
        <f t="shared" si="14"/>
        <v>492047.6</v>
      </c>
      <c r="I72" s="60">
        <v>2286.5</v>
      </c>
      <c r="J72" s="61">
        <v>158546.29999999999</v>
      </c>
      <c r="K72" s="51">
        <v>1779.5000000000009</v>
      </c>
      <c r="L72" s="52" t="s">
        <v>10</v>
      </c>
      <c r="M72" s="53">
        <v>7323.0000000000073</v>
      </c>
      <c r="N72" s="54">
        <f t="shared" si="15"/>
        <v>169935.3</v>
      </c>
      <c r="O72" s="163">
        <f t="shared" si="9"/>
        <v>661982.89999999991</v>
      </c>
    </row>
    <row r="73" spans="1:15" hidden="1" x14ac:dyDescent="0.25">
      <c r="A73" s="84" t="s">
        <v>49</v>
      </c>
      <c r="B73" s="63">
        <v>104480.8</v>
      </c>
      <c r="C73" s="60">
        <v>228836.60000000006</v>
      </c>
      <c r="D73" s="52">
        <f t="shared" si="17"/>
        <v>333317.40000000008</v>
      </c>
      <c r="E73" s="61">
        <v>101524.9</v>
      </c>
      <c r="F73" s="52">
        <f t="shared" si="13"/>
        <v>434842.30000000005</v>
      </c>
      <c r="G73" s="62">
        <v>71084.000000000015</v>
      </c>
      <c r="H73" s="61">
        <f t="shared" si="14"/>
        <v>505926.30000000005</v>
      </c>
      <c r="I73" s="60">
        <v>2277.6999999999998</v>
      </c>
      <c r="J73" s="61">
        <v>161850.09999999998</v>
      </c>
      <c r="K73" s="51">
        <v>841.50000000000182</v>
      </c>
      <c r="L73" s="52" t="s">
        <v>10</v>
      </c>
      <c r="M73" s="53">
        <v>7053.5999999999767</v>
      </c>
      <c r="N73" s="54">
        <f t="shared" si="15"/>
        <v>172022.89999999997</v>
      </c>
      <c r="O73" s="163">
        <f t="shared" si="9"/>
        <v>677949.2</v>
      </c>
    </row>
    <row r="74" spans="1:15" hidden="1" x14ac:dyDescent="0.25">
      <c r="A74" s="84" t="s">
        <v>58</v>
      </c>
      <c r="B74" s="63">
        <v>106629.7</v>
      </c>
      <c r="C74" s="60">
        <v>218915.50000000003</v>
      </c>
      <c r="D74" s="52">
        <f t="shared" si="17"/>
        <v>325545.2</v>
      </c>
      <c r="E74" s="61">
        <v>110336.7</v>
      </c>
      <c r="F74" s="52">
        <f t="shared" si="13"/>
        <v>435881.9</v>
      </c>
      <c r="G74" s="62">
        <v>78231</v>
      </c>
      <c r="H74" s="61">
        <f t="shared" si="14"/>
        <v>514112.9</v>
      </c>
      <c r="I74" s="60">
        <v>1249.4000000000001</v>
      </c>
      <c r="J74" s="61">
        <v>165280</v>
      </c>
      <c r="K74" s="51">
        <v>-956.29999999999745</v>
      </c>
      <c r="L74" s="52" t="s">
        <v>10</v>
      </c>
      <c r="M74" s="53">
        <v>8761.8000000000065</v>
      </c>
      <c r="N74" s="54">
        <f t="shared" si="15"/>
        <v>174334.90000000002</v>
      </c>
      <c r="O74" s="163">
        <f t="shared" si="9"/>
        <v>688447.8</v>
      </c>
    </row>
    <row r="75" spans="1:15" hidden="1" x14ac:dyDescent="0.25">
      <c r="A75" s="84" t="s">
        <v>59</v>
      </c>
      <c r="B75" s="63">
        <v>104663.29999999999</v>
      </c>
      <c r="C75" s="60">
        <v>210340.20000000004</v>
      </c>
      <c r="D75" s="52">
        <f t="shared" si="17"/>
        <v>315003.5</v>
      </c>
      <c r="E75" s="61">
        <v>115747.1</v>
      </c>
      <c r="F75" s="52">
        <f t="shared" si="13"/>
        <v>430750.6</v>
      </c>
      <c r="G75" s="62">
        <v>78481.700000000012</v>
      </c>
      <c r="H75" s="61">
        <f t="shared" si="14"/>
        <v>509232.3</v>
      </c>
      <c r="I75" s="60">
        <v>2394.6999999999998</v>
      </c>
      <c r="J75" s="61">
        <v>166461.6</v>
      </c>
      <c r="K75" s="51">
        <v>-972.80000000000837</v>
      </c>
      <c r="L75" s="52" t="s">
        <v>10</v>
      </c>
      <c r="M75" s="53">
        <v>12931.200000000008</v>
      </c>
      <c r="N75" s="54">
        <f t="shared" si="15"/>
        <v>180814.7</v>
      </c>
      <c r="O75" s="163">
        <f t="shared" si="9"/>
        <v>690047</v>
      </c>
    </row>
    <row r="76" spans="1:15" hidden="1" x14ac:dyDescent="0.25">
      <c r="A76" s="84" t="s">
        <v>50</v>
      </c>
      <c r="B76" s="63">
        <v>120915.70000000001</v>
      </c>
      <c r="C76" s="60">
        <v>246210.90000000002</v>
      </c>
      <c r="D76" s="52">
        <f t="shared" si="17"/>
        <v>367126.60000000003</v>
      </c>
      <c r="E76" s="61">
        <v>116937.90000000001</v>
      </c>
      <c r="F76" s="52">
        <f t="shared" si="13"/>
        <v>484064.50000000006</v>
      </c>
      <c r="G76" s="62">
        <v>81245.400000000009</v>
      </c>
      <c r="H76" s="61">
        <f t="shared" si="14"/>
        <v>565309.9</v>
      </c>
      <c r="I76" s="60">
        <v>3627.5</v>
      </c>
      <c r="J76" s="61">
        <v>167498.00000000003</v>
      </c>
      <c r="K76" s="51">
        <v>1713.6999999999935</v>
      </c>
      <c r="L76" s="52" t="s">
        <v>10</v>
      </c>
      <c r="M76" s="53">
        <v>34702.600000000006</v>
      </c>
      <c r="N76" s="54">
        <f t="shared" si="15"/>
        <v>207541.80000000002</v>
      </c>
      <c r="O76" s="163">
        <f t="shared" si="9"/>
        <v>772851.70000000007</v>
      </c>
    </row>
    <row r="77" spans="1:15" hidden="1" x14ac:dyDescent="0.25">
      <c r="A77" s="34"/>
      <c r="B77" s="63"/>
      <c r="C77" s="60"/>
      <c r="D77" s="52"/>
      <c r="E77" s="61"/>
      <c r="F77" s="52"/>
      <c r="G77" s="62"/>
      <c r="H77" s="61"/>
      <c r="I77" s="60"/>
      <c r="J77" s="61"/>
      <c r="K77" s="51"/>
      <c r="L77" s="52"/>
      <c r="M77" s="53"/>
      <c r="N77" s="54"/>
      <c r="O77" s="163">
        <f t="shared" si="9"/>
        <v>0</v>
      </c>
    </row>
    <row r="78" spans="1:15" hidden="1" x14ac:dyDescent="0.25">
      <c r="A78" s="84" t="s">
        <v>62</v>
      </c>
      <c r="B78" s="63">
        <v>109410.50000000001</v>
      </c>
      <c r="C78" s="60">
        <v>241597.59999999998</v>
      </c>
      <c r="D78" s="52">
        <f t="shared" si="17"/>
        <v>351008.1</v>
      </c>
      <c r="E78" s="61">
        <v>115733.49999999997</v>
      </c>
      <c r="F78" s="52">
        <f t="shared" si="13"/>
        <v>466741.6</v>
      </c>
      <c r="G78" s="62">
        <v>83494.899999999994</v>
      </c>
      <c r="H78" s="61">
        <f t="shared" si="14"/>
        <v>550236.5</v>
      </c>
      <c r="I78" s="60">
        <v>3848</v>
      </c>
      <c r="J78" s="61">
        <v>166656.09999999998</v>
      </c>
      <c r="K78" s="51">
        <v>904.800000000002</v>
      </c>
      <c r="L78" s="52" t="s">
        <v>10</v>
      </c>
      <c r="M78" s="53">
        <v>9049.0999999999985</v>
      </c>
      <c r="N78" s="54">
        <f t="shared" si="15"/>
        <v>180457.99999999997</v>
      </c>
      <c r="O78" s="163">
        <f t="shared" si="9"/>
        <v>730694.5</v>
      </c>
    </row>
    <row r="79" spans="1:15" hidden="1" x14ac:dyDescent="0.25">
      <c r="A79" s="84" t="s">
        <v>51</v>
      </c>
      <c r="B79" s="63">
        <v>110419.9</v>
      </c>
      <c r="C79" s="60">
        <v>244767.60000000003</v>
      </c>
      <c r="D79" s="52">
        <f t="shared" si="17"/>
        <v>355187.5</v>
      </c>
      <c r="E79" s="61">
        <v>117088.20000000003</v>
      </c>
      <c r="F79" s="52">
        <f t="shared" si="13"/>
        <v>472275.7</v>
      </c>
      <c r="G79" s="62">
        <v>83629.400000000023</v>
      </c>
      <c r="H79" s="61">
        <f t="shared" si="14"/>
        <v>555905.10000000009</v>
      </c>
      <c r="I79" s="60">
        <v>3891.9</v>
      </c>
      <c r="J79" s="61">
        <v>165288</v>
      </c>
      <c r="K79" s="51">
        <v>1341.3000000000029</v>
      </c>
      <c r="L79" s="52" t="s">
        <v>10</v>
      </c>
      <c r="M79" s="53">
        <v>13790.799999999974</v>
      </c>
      <c r="N79" s="54">
        <f t="shared" si="15"/>
        <v>184312</v>
      </c>
      <c r="O79" s="163">
        <f t="shared" si="9"/>
        <v>740217.10000000009</v>
      </c>
    </row>
    <row r="80" spans="1:15" hidden="1" x14ac:dyDescent="0.25">
      <c r="A80" s="84" t="s">
        <v>52</v>
      </c>
      <c r="B80" s="63">
        <v>109456.8</v>
      </c>
      <c r="C80" s="60">
        <v>257628.79999999996</v>
      </c>
      <c r="D80" s="52">
        <f t="shared" si="17"/>
        <v>367085.6</v>
      </c>
      <c r="E80" s="61">
        <v>121964.00000000003</v>
      </c>
      <c r="F80" s="52">
        <f t="shared" si="13"/>
        <v>489049.59999999998</v>
      </c>
      <c r="G80" s="62">
        <v>82957.999999999913</v>
      </c>
      <c r="H80" s="61">
        <f t="shared" si="14"/>
        <v>572007.59999999986</v>
      </c>
      <c r="I80" s="60">
        <v>4455.2</v>
      </c>
      <c r="J80" s="61">
        <v>164747.79999999999</v>
      </c>
      <c r="K80" s="51">
        <v>2342.7000000000025</v>
      </c>
      <c r="L80" s="52" t="s">
        <v>10</v>
      </c>
      <c r="M80" s="53">
        <v>8258.3000000000175</v>
      </c>
      <c r="N80" s="54">
        <f t="shared" si="15"/>
        <v>179804.00000000003</v>
      </c>
      <c r="O80" s="163">
        <f t="shared" si="9"/>
        <v>751811.59999999986</v>
      </c>
    </row>
    <row r="81" spans="1:19" hidden="1" x14ac:dyDescent="0.25">
      <c r="A81" s="84" t="s">
        <v>53</v>
      </c>
      <c r="B81" s="63">
        <v>113374.90000000001</v>
      </c>
      <c r="C81" s="60">
        <v>249651.3</v>
      </c>
      <c r="D81" s="52">
        <f t="shared" ref="D81:D85" si="18">SUM(B81:C81)</f>
        <v>363026.2</v>
      </c>
      <c r="E81" s="61">
        <v>125612.40000000004</v>
      </c>
      <c r="F81" s="52">
        <f t="shared" si="13"/>
        <v>488638.60000000003</v>
      </c>
      <c r="G81" s="62">
        <v>83599.500000000015</v>
      </c>
      <c r="H81" s="61">
        <f t="shared" si="14"/>
        <v>572238.10000000009</v>
      </c>
      <c r="I81" s="60">
        <v>3924.4</v>
      </c>
      <c r="J81" s="61">
        <v>164388.79999999999</v>
      </c>
      <c r="K81" s="51">
        <v>1654.2000000000044</v>
      </c>
      <c r="L81" s="52" t="s">
        <v>10</v>
      </c>
      <c r="M81" s="53">
        <v>4752</v>
      </c>
      <c r="N81" s="54">
        <f t="shared" si="15"/>
        <v>174719.4</v>
      </c>
      <c r="O81" s="163">
        <f t="shared" si="9"/>
        <v>746957.50000000012</v>
      </c>
    </row>
    <row r="82" spans="1:19" hidden="1" x14ac:dyDescent="0.25">
      <c r="A82" s="84" t="s">
        <v>54</v>
      </c>
      <c r="B82" s="63">
        <v>113413.5</v>
      </c>
      <c r="C82" s="60">
        <v>238708.50000000006</v>
      </c>
      <c r="D82" s="52">
        <f t="shared" si="18"/>
        <v>352122.00000000006</v>
      </c>
      <c r="E82" s="61">
        <v>123066.30000000002</v>
      </c>
      <c r="F82" s="52">
        <f t="shared" si="13"/>
        <v>475188.30000000005</v>
      </c>
      <c r="G82" s="62">
        <v>84057.499999999956</v>
      </c>
      <c r="H82" s="61">
        <f t="shared" si="14"/>
        <v>559245.80000000005</v>
      </c>
      <c r="I82" s="60">
        <v>3999.5</v>
      </c>
      <c r="J82" s="61">
        <v>168025.19999999998</v>
      </c>
      <c r="K82" s="51">
        <v>-2245.5999999999985</v>
      </c>
      <c r="L82" s="52" t="s">
        <v>10</v>
      </c>
      <c r="M82" s="53">
        <v>7071.6000000000058</v>
      </c>
      <c r="N82" s="54">
        <f t="shared" si="15"/>
        <v>176850.69999999998</v>
      </c>
      <c r="O82" s="163">
        <f t="shared" si="9"/>
        <v>736096.5</v>
      </c>
    </row>
    <row r="83" spans="1:19" hidden="1" x14ac:dyDescent="0.25">
      <c r="A83" s="84" t="s">
        <v>55</v>
      </c>
      <c r="B83" s="63">
        <v>131110.6</v>
      </c>
      <c r="C83" s="60">
        <v>253277.9</v>
      </c>
      <c r="D83" s="52">
        <f t="shared" si="18"/>
        <v>384388.5</v>
      </c>
      <c r="E83" s="61">
        <v>127077.79999999997</v>
      </c>
      <c r="F83" s="52">
        <f t="shared" si="13"/>
        <v>511466.3</v>
      </c>
      <c r="G83" s="62">
        <v>87855.799999999988</v>
      </c>
      <c r="H83" s="61">
        <f t="shared" si="14"/>
        <v>599322.1</v>
      </c>
      <c r="I83" s="60">
        <v>5313.2</v>
      </c>
      <c r="J83" s="61">
        <v>175294.8</v>
      </c>
      <c r="K83" s="51">
        <v>-2224.0000000000009</v>
      </c>
      <c r="L83" s="52" t="s">
        <v>10</v>
      </c>
      <c r="M83" s="53">
        <v>-12395.899999999987</v>
      </c>
      <c r="N83" s="54">
        <f t="shared" si="15"/>
        <v>165988.1</v>
      </c>
      <c r="O83" s="163">
        <f t="shared" si="9"/>
        <v>765310.2</v>
      </c>
    </row>
    <row r="84" spans="1:19" hidden="1" x14ac:dyDescent="0.25">
      <c r="A84" s="84" t="s">
        <v>56</v>
      </c>
      <c r="B84" s="63">
        <v>146816.70000000001</v>
      </c>
      <c r="C84" s="60">
        <v>264083.20000000001</v>
      </c>
      <c r="D84" s="52">
        <f t="shared" si="18"/>
        <v>410899.9</v>
      </c>
      <c r="E84" s="61">
        <v>131415</v>
      </c>
      <c r="F84" s="52">
        <f t="shared" si="13"/>
        <v>542314.9</v>
      </c>
      <c r="G84" s="62">
        <v>86018.4</v>
      </c>
      <c r="H84" s="61">
        <f t="shared" si="14"/>
        <v>628333.30000000005</v>
      </c>
      <c r="I84" s="60">
        <v>6419.6</v>
      </c>
      <c r="J84" s="61">
        <v>174524.3</v>
      </c>
      <c r="K84" s="51">
        <v>-754.70000000000255</v>
      </c>
      <c r="L84" s="52" t="s">
        <v>10</v>
      </c>
      <c r="M84" s="53">
        <v>-8306.3000000000175</v>
      </c>
      <c r="N84" s="54">
        <f t="shared" si="15"/>
        <v>171882.89999999997</v>
      </c>
      <c r="O84" s="163">
        <f t="shared" si="9"/>
        <v>800216.2</v>
      </c>
    </row>
    <row r="85" spans="1:19" hidden="1" x14ac:dyDescent="0.25">
      <c r="A85" s="84" t="s">
        <v>57</v>
      </c>
      <c r="B85" s="63">
        <v>139581.70000000001</v>
      </c>
      <c r="C85" s="60">
        <v>277134.79999999993</v>
      </c>
      <c r="D85" s="52">
        <f t="shared" si="18"/>
        <v>416716.49999999994</v>
      </c>
      <c r="E85" s="61">
        <v>135215.90000000002</v>
      </c>
      <c r="F85" s="52">
        <f t="shared" si="13"/>
        <v>551932.39999999991</v>
      </c>
      <c r="G85" s="62">
        <v>84066.779999999984</v>
      </c>
      <c r="H85" s="61">
        <f t="shared" si="14"/>
        <v>635999.17999999993</v>
      </c>
      <c r="I85" s="60">
        <v>6302.1</v>
      </c>
      <c r="J85" s="61">
        <v>178372.1</v>
      </c>
      <c r="K85" s="51">
        <v>-333.10000000000366</v>
      </c>
      <c r="L85" s="52" t="s">
        <v>10</v>
      </c>
      <c r="M85" s="53">
        <v>-15837.499999999982</v>
      </c>
      <c r="N85" s="54">
        <f t="shared" si="15"/>
        <v>168503.60000000003</v>
      </c>
      <c r="O85" s="163">
        <f t="shared" si="9"/>
        <v>804502.78</v>
      </c>
    </row>
    <row r="86" spans="1:19" hidden="1" x14ac:dyDescent="0.25">
      <c r="A86" s="84" t="s">
        <v>49</v>
      </c>
      <c r="B86" s="63">
        <v>132533.90000000002</v>
      </c>
      <c r="C86" s="60">
        <v>281440.7</v>
      </c>
      <c r="D86" s="52">
        <f t="shared" ref="D86" si="19">SUM(B86:C86)</f>
        <v>413974.60000000003</v>
      </c>
      <c r="E86" s="61">
        <v>135496.70000000004</v>
      </c>
      <c r="F86" s="52">
        <f t="shared" si="13"/>
        <v>549471.30000000005</v>
      </c>
      <c r="G86" s="62">
        <v>87672.000000000015</v>
      </c>
      <c r="H86" s="61">
        <f t="shared" si="14"/>
        <v>637143.30000000005</v>
      </c>
      <c r="I86" s="60">
        <v>6642.8</v>
      </c>
      <c r="J86" s="61">
        <v>180411.80000000002</v>
      </c>
      <c r="K86" s="51">
        <v>2085.0999999999985</v>
      </c>
      <c r="L86" s="52" t="s">
        <v>10</v>
      </c>
      <c r="M86" s="53">
        <v>-16787.100000000017</v>
      </c>
      <c r="N86" s="54">
        <f t="shared" si="15"/>
        <v>172352.6</v>
      </c>
      <c r="O86" s="163">
        <f t="shared" si="9"/>
        <v>809495.9</v>
      </c>
    </row>
    <row r="87" spans="1:19" hidden="1" x14ac:dyDescent="0.25">
      <c r="A87" s="84" t="s">
        <v>58</v>
      </c>
      <c r="B87" s="63">
        <v>128990.40000000001</v>
      </c>
      <c r="C87" s="60">
        <v>274175.3</v>
      </c>
      <c r="D87" s="52">
        <f t="shared" ref="D87" si="20">SUM(B87:C87)</f>
        <v>403165.7</v>
      </c>
      <c r="E87" s="61">
        <v>139284.1</v>
      </c>
      <c r="F87" s="52">
        <f t="shared" si="13"/>
        <v>542449.80000000005</v>
      </c>
      <c r="G87" s="62">
        <v>85605.500000000044</v>
      </c>
      <c r="H87" s="61">
        <f t="shared" si="14"/>
        <v>628055.30000000005</v>
      </c>
      <c r="I87" s="60">
        <v>6102.1</v>
      </c>
      <c r="J87" s="61">
        <v>182496.30000000002</v>
      </c>
      <c r="K87" s="51">
        <v>689.800000000002</v>
      </c>
      <c r="L87" s="52" t="s">
        <v>10</v>
      </c>
      <c r="M87" s="53">
        <v>-9972.100000000004</v>
      </c>
      <c r="N87" s="54">
        <f t="shared" si="15"/>
        <v>179316.1</v>
      </c>
      <c r="O87" s="163">
        <f t="shared" si="9"/>
        <v>807371.4</v>
      </c>
      <c r="Q87" s="7"/>
      <c r="R87" s="7"/>
      <c r="S87" s="7"/>
    </row>
    <row r="88" spans="1:19" hidden="1" x14ac:dyDescent="0.25">
      <c r="A88" s="84" t="s">
        <v>59</v>
      </c>
      <c r="B88" s="63">
        <v>126339.2</v>
      </c>
      <c r="C88" s="60">
        <v>288109.40899999999</v>
      </c>
      <c r="D88" s="52">
        <f t="shared" ref="D88" si="21">SUM(B88:C88)</f>
        <v>414448.609</v>
      </c>
      <c r="E88" s="61">
        <v>137014.20000000001</v>
      </c>
      <c r="F88" s="52">
        <f t="shared" si="13"/>
        <v>551462.80900000001</v>
      </c>
      <c r="G88" s="62">
        <v>88872.999999999985</v>
      </c>
      <c r="H88" s="61">
        <f t="shared" si="14"/>
        <v>640335.80900000001</v>
      </c>
      <c r="I88" s="60">
        <v>6389.5</v>
      </c>
      <c r="J88" s="61">
        <v>188143.9</v>
      </c>
      <c r="K88" s="51">
        <v>2465.0999999999967</v>
      </c>
      <c r="L88" s="52" t="s">
        <v>10</v>
      </c>
      <c r="M88" s="53">
        <v>-9744.1999999999862</v>
      </c>
      <c r="N88" s="54">
        <f t="shared" si="15"/>
        <v>187254.30000000002</v>
      </c>
      <c r="O88" s="163">
        <f t="shared" si="9"/>
        <v>827590.10900000005</v>
      </c>
      <c r="Q88" s="7"/>
      <c r="R88" s="7"/>
      <c r="S88" s="7"/>
    </row>
    <row r="89" spans="1:19" hidden="1" x14ac:dyDescent="0.25">
      <c r="A89" s="84" t="s">
        <v>50</v>
      </c>
      <c r="B89" s="63">
        <v>139103.40000000002</v>
      </c>
      <c r="C89" s="60">
        <v>313759</v>
      </c>
      <c r="D89" s="52">
        <f t="shared" ref="D89" si="22">SUM(B89:C89)</f>
        <v>452862.4</v>
      </c>
      <c r="E89" s="61">
        <v>144147.40000000002</v>
      </c>
      <c r="F89" s="52">
        <f t="shared" si="13"/>
        <v>597009.80000000005</v>
      </c>
      <c r="G89" s="62">
        <v>89620</v>
      </c>
      <c r="H89" s="61">
        <f t="shared" si="14"/>
        <v>686629.8</v>
      </c>
      <c r="I89" s="60">
        <v>10515.6</v>
      </c>
      <c r="J89" s="61">
        <v>199424.5</v>
      </c>
      <c r="K89" s="51">
        <v>970.69999999999709</v>
      </c>
      <c r="L89" s="52" t="s">
        <v>10</v>
      </c>
      <c r="M89" s="53">
        <v>-2317.8000000000029</v>
      </c>
      <c r="N89" s="54">
        <f t="shared" si="15"/>
        <v>208593</v>
      </c>
      <c r="O89" s="163">
        <f t="shared" si="9"/>
        <v>895222.8</v>
      </c>
      <c r="Q89" s="7"/>
      <c r="R89" s="7"/>
      <c r="S89" s="7"/>
    </row>
    <row r="90" spans="1:19" hidden="1" x14ac:dyDescent="0.25">
      <c r="A90" s="34"/>
      <c r="B90" s="63"/>
      <c r="C90" s="60"/>
      <c r="D90" s="52"/>
      <c r="E90" s="61"/>
      <c r="F90" s="52"/>
      <c r="G90" s="62"/>
      <c r="H90" s="61"/>
      <c r="I90" s="60"/>
      <c r="J90" s="61"/>
      <c r="K90" s="51"/>
      <c r="L90" s="52"/>
      <c r="M90" s="53"/>
      <c r="N90" s="54"/>
      <c r="O90" s="163">
        <f t="shared" si="9"/>
        <v>0</v>
      </c>
      <c r="Q90" s="7"/>
      <c r="R90" s="7"/>
      <c r="S90" s="7"/>
    </row>
    <row r="91" spans="1:19" hidden="1" x14ac:dyDescent="0.25">
      <c r="A91" s="84" t="s">
        <v>63</v>
      </c>
      <c r="B91" s="63">
        <v>127026.7</v>
      </c>
      <c r="C91" s="60">
        <v>306302.90000000008</v>
      </c>
      <c r="D91" s="52">
        <f t="shared" ref="D91" si="23">SUM(B91:C91)</f>
        <v>433329.60000000009</v>
      </c>
      <c r="E91" s="61">
        <v>144051.4</v>
      </c>
      <c r="F91" s="52">
        <f t="shared" si="13"/>
        <v>577381.00000000012</v>
      </c>
      <c r="G91" s="62">
        <v>72765.599999999991</v>
      </c>
      <c r="H91" s="61">
        <f t="shared" si="14"/>
        <v>650146.60000000009</v>
      </c>
      <c r="I91" s="60">
        <v>9347.1</v>
      </c>
      <c r="J91" s="61">
        <v>198451.70000000004</v>
      </c>
      <c r="K91" s="51">
        <v>6884.4</v>
      </c>
      <c r="L91" s="52" t="s">
        <v>10</v>
      </c>
      <c r="M91" s="53">
        <v>-12612.70000000001</v>
      </c>
      <c r="N91" s="54">
        <f t="shared" si="15"/>
        <v>202070.50000000003</v>
      </c>
      <c r="O91" s="163">
        <f t="shared" si="9"/>
        <v>852217.10000000009</v>
      </c>
      <c r="Q91" s="7"/>
      <c r="R91" s="7"/>
      <c r="S91" s="7"/>
    </row>
    <row r="92" spans="1:19" hidden="1" x14ac:dyDescent="0.25">
      <c r="A92" s="84" t="s">
        <v>51</v>
      </c>
      <c r="B92" s="63">
        <v>128039.29999999999</v>
      </c>
      <c r="C92" s="60">
        <v>303632.40000000002</v>
      </c>
      <c r="D92" s="52">
        <f t="shared" ref="D92" si="24">SUM(B92:C92)</f>
        <v>431671.7</v>
      </c>
      <c r="E92" s="61">
        <v>144096.79999999999</v>
      </c>
      <c r="F92" s="52">
        <f t="shared" si="13"/>
        <v>575768.5</v>
      </c>
      <c r="G92" s="62">
        <v>76040.899999999994</v>
      </c>
      <c r="H92" s="61">
        <f t="shared" si="14"/>
        <v>651809.4</v>
      </c>
      <c r="I92" s="60">
        <v>9342.1</v>
      </c>
      <c r="J92" s="61">
        <v>199118.2</v>
      </c>
      <c r="K92" s="51">
        <v>3241.299999999997</v>
      </c>
      <c r="L92" s="52" t="s">
        <v>10</v>
      </c>
      <c r="M92" s="53">
        <v>-6291.0000000000055</v>
      </c>
      <c r="N92" s="54">
        <f t="shared" si="15"/>
        <v>205410.6</v>
      </c>
      <c r="O92" s="163">
        <f t="shared" si="9"/>
        <v>857220</v>
      </c>
      <c r="Q92" s="7"/>
      <c r="R92" s="7"/>
      <c r="S92" s="7"/>
    </row>
    <row r="93" spans="1:19" hidden="1" x14ac:dyDescent="0.25">
      <c r="A93" s="84" t="s">
        <v>52</v>
      </c>
      <c r="B93" s="63">
        <v>132479</v>
      </c>
      <c r="C93" s="60">
        <v>317026.5</v>
      </c>
      <c r="D93" s="52">
        <f t="shared" ref="D93" si="25">SUM(B93:C93)</f>
        <v>449505.5</v>
      </c>
      <c r="E93" s="61">
        <v>149107.60000000003</v>
      </c>
      <c r="F93" s="52">
        <f t="shared" si="13"/>
        <v>598613.10000000009</v>
      </c>
      <c r="G93" s="62">
        <v>73828.999999999942</v>
      </c>
      <c r="H93" s="61">
        <f t="shared" si="14"/>
        <v>672442.10000000009</v>
      </c>
      <c r="I93" s="60">
        <v>8476.4</v>
      </c>
      <c r="J93" s="61">
        <v>210776.40000000002</v>
      </c>
      <c r="K93" s="51">
        <v>4706.4000000000078</v>
      </c>
      <c r="L93" s="52" t="s">
        <v>10</v>
      </c>
      <c r="M93" s="53">
        <v>-16173.100000000009</v>
      </c>
      <c r="N93" s="54">
        <f t="shared" si="15"/>
        <v>207786.1</v>
      </c>
      <c r="O93" s="163">
        <f t="shared" si="9"/>
        <v>880228.20000000007</v>
      </c>
      <c r="Q93" s="7"/>
      <c r="R93" s="7"/>
      <c r="S93" s="7"/>
    </row>
    <row r="94" spans="1:19" hidden="1" x14ac:dyDescent="0.25">
      <c r="A94" s="84" t="s">
        <v>53</v>
      </c>
      <c r="B94" s="63">
        <v>137933.6</v>
      </c>
      <c r="C94" s="60">
        <v>318856.40000000002</v>
      </c>
      <c r="D94" s="52">
        <f t="shared" ref="D94" si="26">SUM(B94:C94)</f>
        <v>456790</v>
      </c>
      <c r="E94" s="61">
        <v>148631.20000000001</v>
      </c>
      <c r="F94" s="52">
        <f t="shared" si="13"/>
        <v>605421.19999999995</v>
      </c>
      <c r="G94" s="62">
        <v>73480.000000000015</v>
      </c>
      <c r="H94" s="61">
        <f t="shared" si="14"/>
        <v>678901.2</v>
      </c>
      <c r="I94" s="60">
        <v>8770.6</v>
      </c>
      <c r="J94" s="61">
        <v>212119.3</v>
      </c>
      <c r="K94" s="51">
        <v>3973.4999999999982</v>
      </c>
      <c r="L94" s="52" t="s">
        <v>10</v>
      </c>
      <c r="M94" s="53">
        <v>-20283.299999999992</v>
      </c>
      <c r="N94" s="54">
        <f t="shared" si="15"/>
        <v>204580.1</v>
      </c>
      <c r="O94" s="163">
        <f t="shared" si="9"/>
        <v>883481.29999999993</v>
      </c>
      <c r="Q94" s="7"/>
      <c r="R94" s="7"/>
      <c r="S94" s="7"/>
    </row>
    <row r="95" spans="1:19" hidden="1" x14ac:dyDescent="0.25">
      <c r="A95" s="84" t="s">
        <v>54</v>
      </c>
      <c r="B95" s="63">
        <v>142771.59999999998</v>
      </c>
      <c r="C95" s="60">
        <v>315386.59999999992</v>
      </c>
      <c r="D95" s="52">
        <f t="shared" ref="D95" si="27">SUM(B95:C95)</f>
        <v>458158.1999999999</v>
      </c>
      <c r="E95" s="61">
        <v>153418.70000000001</v>
      </c>
      <c r="F95" s="52">
        <f t="shared" si="13"/>
        <v>611576.89999999991</v>
      </c>
      <c r="G95" s="62">
        <v>72494.900000000052</v>
      </c>
      <c r="H95" s="61">
        <f t="shared" si="14"/>
        <v>684071.79999999993</v>
      </c>
      <c r="I95" s="60">
        <v>7873.8</v>
      </c>
      <c r="J95" s="61">
        <v>216566.6</v>
      </c>
      <c r="K95" s="51">
        <v>3317.3000000000011</v>
      </c>
      <c r="L95" s="52" t="s">
        <v>10</v>
      </c>
      <c r="M95" s="53">
        <v>-17659.300000000003</v>
      </c>
      <c r="N95" s="54">
        <f t="shared" si="15"/>
        <v>210098.39999999997</v>
      </c>
      <c r="O95" s="163">
        <f t="shared" si="9"/>
        <v>894170.2</v>
      </c>
      <c r="Q95" s="7"/>
      <c r="R95" s="7"/>
      <c r="S95" s="7"/>
    </row>
    <row r="96" spans="1:19" hidden="1" x14ac:dyDescent="0.25">
      <c r="A96" s="84" t="s">
        <v>55</v>
      </c>
      <c r="B96" s="63">
        <v>154709.40000000002</v>
      </c>
      <c r="C96" s="60">
        <v>317610.7</v>
      </c>
      <c r="D96" s="52">
        <f t="shared" ref="D96" si="28">SUM(B96:C96)</f>
        <v>472320.10000000003</v>
      </c>
      <c r="E96" s="61">
        <v>160227.19999999995</v>
      </c>
      <c r="F96" s="52">
        <f t="shared" si="13"/>
        <v>632547.30000000005</v>
      </c>
      <c r="G96" s="62">
        <v>77501.999999999985</v>
      </c>
      <c r="H96" s="61">
        <f t="shared" si="14"/>
        <v>710049.3</v>
      </c>
      <c r="I96" s="60">
        <v>6058.6</v>
      </c>
      <c r="J96" s="61">
        <v>221219.50000000003</v>
      </c>
      <c r="K96" s="51">
        <v>2887.4000000000015</v>
      </c>
      <c r="L96" s="52" t="s">
        <v>10</v>
      </c>
      <c r="M96" s="53">
        <v>-20221.199999999983</v>
      </c>
      <c r="N96" s="54">
        <f t="shared" si="15"/>
        <v>209944.30000000005</v>
      </c>
      <c r="O96" s="163">
        <f t="shared" si="9"/>
        <v>919993.60000000009</v>
      </c>
      <c r="Q96" s="7"/>
      <c r="R96" s="7"/>
      <c r="S96" s="7"/>
    </row>
    <row r="97" spans="1:19" hidden="1" x14ac:dyDescent="0.25">
      <c r="A97" s="84" t="s">
        <v>56</v>
      </c>
      <c r="B97" s="63">
        <v>166704.4</v>
      </c>
      <c r="C97" s="60">
        <v>319469</v>
      </c>
      <c r="D97" s="52">
        <f t="shared" ref="D97" si="29">SUM(B97:C97)</f>
        <v>486173.4</v>
      </c>
      <c r="E97" s="61">
        <v>165219.99999999994</v>
      </c>
      <c r="F97" s="52">
        <f t="shared" si="13"/>
        <v>651393.39999999991</v>
      </c>
      <c r="G97" s="62">
        <v>91420.500000000015</v>
      </c>
      <c r="H97" s="61">
        <f t="shared" si="14"/>
        <v>742813.89999999991</v>
      </c>
      <c r="I97" s="60">
        <v>5680.5</v>
      </c>
      <c r="J97" s="61">
        <v>227486.39999999997</v>
      </c>
      <c r="K97" s="51">
        <v>417.00000000000364</v>
      </c>
      <c r="L97" s="52" t="s">
        <v>10</v>
      </c>
      <c r="M97" s="53">
        <v>-21083.300000000021</v>
      </c>
      <c r="N97" s="54">
        <f t="shared" si="15"/>
        <v>212500.59999999995</v>
      </c>
      <c r="O97" s="163">
        <f t="shared" si="9"/>
        <v>955314.49999999988</v>
      </c>
      <c r="Q97" s="7"/>
      <c r="R97" s="7"/>
      <c r="S97" s="7"/>
    </row>
    <row r="98" spans="1:19" hidden="1" x14ac:dyDescent="0.25">
      <c r="A98" s="84" t="s">
        <v>57</v>
      </c>
      <c r="B98" s="63">
        <v>160828.6</v>
      </c>
      <c r="C98" s="60">
        <v>311779.59999999986</v>
      </c>
      <c r="D98" s="52">
        <f t="shared" ref="D98" si="30">SUM(B98:C98)</f>
        <v>472608.19999999984</v>
      </c>
      <c r="E98" s="61">
        <v>171843.79999999996</v>
      </c>
      <c r="F98" s="52">
        <f t="shared" si="13"/>
        <v>644451.99999999977</v>
      </c>
      <c r="G98" s="62">
        <v>86928.5</v>
      </c>
      <c r="H98" s="61">
        <f t="shared" si="14"/>
        <v>731380.49999999977</v>
      </c>
      <c r="I98" s="60">
        <v>5244.3</v>
      </c>
      <c r="J98" s="61">
        <v>229132.4</v>
      </c>
      <c r="K98" s="51">
        <v>1164.299999999992</v>
      </c>
      <c r="L98" s="52" t="s">
        <v>10</v>
      </c>
      <c r="M98" s="53">
        <v>-24021.100000000002</v>
      </c>
      <c r="N98" s="54">
        <f t="shared" si="15"/>
        <v>211519.89999999997</v>
      </c>
      <c r="O98" s="163">
        <f t="shared" si="9"/>
        <v>942900.39999999967</v>
      </c>
      <c r="Q98" s="7"/>
      <c r="R98" s="7"/>
      <c r="S98" s="7"/>
    </row>
    <row r="99" spans="1:19" hidden="1" x14ac:dyDescent="0.25">
      <c r="A99" s="84" t="s">
        <v>49</v>
      </c>
      <c r="B99" s="63">
        <v>151383.70000000001</v>
      </c>
      <c r="C99" s="60">
        <v>292590.89999999991</v>
      </c>
      <c r="D99" s="52">
        <f t="shared" ref="D99:D114" si="31">SUM(B99:C99)</f>
        <v>443974.59999999992</v>
      </c>
      <c r="E99" s="61">
        <v>173844.59999999998</v>
      </c>
      <c r="F99" s="52">
        <f t="shared" si="13"/>
        <v>617819.19999999995</v>
      </c>
      <c r="G99" s="62">
        <v>83266.599999999991</v>
      </c>
      <c r="H99" s="61">
        <f t="shared" si="14"/>
        <v>701085.79999999993</v>
      </c>
      <c r="I99" s="60">
        <v>7790</v>
      </c>
      <c r="J99" s="61">
        <v>232327.7</v>
      </c>
      <c r="K99" s="51">
        <v>-374</v>
      </c>
      <c r="L99" s="52" t="s">
        <v>10</v>
      </c>
      <c r="M99" s="53">
        <v>-18644.800000000021</v>
      </c>
      <c r="N99" s="54">
        <f t="shared" si="15"/>
        <v>221098.9</v>
      </c>
      <c r="O99" s="163">
        <f t="shared" si="9"/>
        <v>922184.7</v>
      </c>
      <c r="Q99" s="7"/>
      <c r="R99" s="7"/>
      <c r="S99" s="7"/>
    </row>
    <row r="100" spans="1:19" hidden="1" x14ac:dyDescent="0.25">
      <c r="A100" s="84" t="s">
        <v>58</v>
      </c>
      <c r="B100" s="63">
        <v>145585.1</v>
      </c>
      <c r="C100" s="60">
        <v>302775.80000000005</v>
      </c>
      <c r="D100" s="52">
        <f t="shared" si="31"/>
        <v>448360.9</v>
      </c>
      <c r="E100" s="61">
        <v>172434.30000000002</v>
      </c>
      <c r="F100" s="52">
        <f t="shared" si="13"/>
        <v>620795.20000000007</v>
      </c>
      <c r="G100" s="62">
        <v>83822.999999999985</v>
      </c>
      <c r="H100" s="61">
        <f t="shared" si="14"/>
        <v>704618.20000000007</v>
      </c>
      <c r="I100" s="60">
        <v>10104.9</v>
      </c>
      <c r="J100" s="61">
        <v>236552.9</v>
      </c>
      <c r="K100" s="51">
        <v>597.59999999999854</v>
      </c>
      <c r="L100" s="52" t="s">
        <v>10</v>
      </c>
      <c r="M100" s="53">
        <v>-18736.499999999993</v>
      </c>
      <c r="N100" s="54">
        <f t="shared" si="15"/>
        <v>228518.9</v>
      </c>
      <c r="O100" s="163">
        <f t="shared" si="9"/>
        <v>933137.10000000009</v>
      </c>
      <c r="Q100" s="7"/>
      <c r="R100" s="7"/>
      <c r="S100" s="7"/>
    </row>
    <row r="101" spans="1:19" hidden="1" x14ac:dyDescent="0.25">
      <c r="A101" s="84" t="s">
        <v>59</v>
      </c>
      <c r="B101" s="63">
        <v>140856.70000000001</v>
      </c>
      <c r="C101" s="60">
        <v>285184.7</v>
      </c>
      <c r="D101" s="52">
        <f t="shared" si="31"/>
        <v>426041.4</v>
      </c>
      <c r="E101" s="61">
        <v>177361.00000000003</v>
      </c>
      <c r="F101" s="52">
        <f t="shared" si="13"/>
        <v>603402.4</v>
      </c>
      <c r="G101" s="62">
        <v>85914.599999999962</v>
      </c>
      <c r="H101" s="61">
        <f t="shared" si="14"/>
        <v>689317</v>
      </c>
      <c r="I101" s="60">
        <v>12542.7</v>
      </c>
      <c r="J101" s="61">
        <v>240448.2</v>
      </c>
      <c r="K101" s="51">
        <v>-46.80000000000291</v>
      </c>
      <c r="L101" s="52" t="s">
        <v>10</v>
      </c>
      <c r="M101" s="53">
        <v>-22053.800000000007</v>
      </c>
      <c r="N101" s="54">
        <f t="shared" si="15"/>
        <v>230890.30000000002</v>
      </c>
      <c r="O101" s="163">
        <f t="shared" si="9"/>
        <v>920207.3</v>
      </c>
      <c r="Q101" s="7"/>
      <c r="R101" s="7"/>
      <c r="S101" s="7"/>
    </row>
    <row r="102" spans="1:19" hidden="1" x14ac:dyDescent="0.25">
      <c r="A102" s="84" t="s">
        <v>50</v>
      </c>
      <c r="B102" s="63">
        <v>153214.29999999999</v>
      </c>
      <c r="C102" s="60">
        <v>304364.6999999999</v>
      </c>
      <c r="D102" s="52">
        <f t="shared" si="31"/>
        <v>457578.99999999988</v>
      </c>
      <c r="E102" s="61">
        <v>178820.99999999997</v>
      </c>
      <c r="F102" s="52">
        <f t="shared" si="13"/>
        <v>636399.99999999988</v>
      </c>
      <c r="G102" s="62">
        <v>89132.400000000023</v>
      </c>
      <c r="H102" s="61">
        <f t="shared" si="14"/>
        <v>725532.39999999991</v>
      </c>
      <c r="I102" s="60">
        <v>12302.2</v>
      </c>
      <c r="J102" s="61">
        <v>240159.5</v>
      </c>
      <c r="K102" s="51">
        <v>8633.200000000008</v>
      </c>
      <c r="L102" s="52" t="s">
        <v>10</v>
      </c>
      <c r="M102" s="53">
        <v>17617.500000000007</v>
      </c>
      <c r="N102" s="54">
        <f t="shared" si="15"/>
        <v>278712.40000000002</v>
      </c>
      <c r="O102" s="163">
        <f t="shared" si="9"/>
        <v>1004244.7999999999</v>
      </c>
      <c r="Q102" s="7"/>
      <c r="R102" s="7"/>
      <c r="S102" s="7"/>
    </row>
    <row r="103" spans="1:19" hidden="1" x14ac:dyDescent="0.25">
      <c r="A103" s="29"/>
      <c r="B103" s="63">
        <v>145087.9</v>
      </c>
      <c r="C103" s="60">
        <v>311839.20000000013</v>
      </c>
      <c r="D103" s="52">
        <f t="shared" si="31"/>
        <v>456927.10000000009</v>
      </c>
      <c r="E103" s="61">
        <v>168187.89999999997</v>
      </c>
      <c r="F103" s="52">
        <f t="shared" si="13"/>
        <v>625115</v>
      </c>
      <c r="G103" s="62">
        <v>97211.999999999985</v>
      </c>
      <c r="H103" s="61">
        <f t="shared" si="14"/>
        <v>722327</v>
      </c>
      <c r="I103" s="60">
        <v>12079.5</v>
      </c>
      <c r="J103" s="61">
        <v>248293.7</v>
      </c>
      <c r="K103" s="51">
        <v>-476.29999999999563</v>
      </c>
      <c r="L103" s="52" t="s">
        <v>10</v>
      </c>
      <c r="M103" s="53">
        <v>-17576.400000000001</v>
      </c>
      <c r="N103" s="54">
        <f t="shared" si="15"/>
        <v>242320.50000000003</v>
      </c>
      <c r="O103" s="163">
        <f t="shared" si="9"/>
        <v>964647.5</v>
      </c>
      <c r="Q103" s="7"/>
      <c r="R103" s="7"/>
      <c r="S103" s="7"/>
    </row>
    <row r="104" spans="1:19" hidden="1" x14ac:dyDescent="0.25">
      <c r="A104" s="88" t="s">
        <v>65</v>
      </c>
      <c r="B104" s="63">
        <v>146726.20000000001</v>
      </c>
      <c r="C104" s="60">
        <v>305926.7</v>
      </c>
      <c r="D104" s="52">
        <f t="shared" si="31"/>
        <v>452652.9</v>
      </c>
      <c r="E104" s="61">
        <v>168311.6</v>
      </c>
      <c r="F104" s="52">
        <f t="shared" si="13"/>
        <v>620964.5</v>
      </c>
      <c r="G104" s="62">
        <v>100602.09999999999</v>
      </c>
      <c r="H104" s="61">
        <f t="shared" si="14"/>
        <v>721566.6</v>
      </c>
      <c r="I104" s="60">
        <v>7387.8</v>
      </c>
      <c r="J104" s="61">
        <v>249242.6</v>
      </c>
      <c r="K104" s="51">
        <v>-2179.8000000000029</v>
      </c>
      <c r="L104" s="52" t="s">
        <v>10</v>
      </c>
      <c r="M104" s="53">
        <v>-17147.60000000002</v>
      </c>
      <c r="N104" s="54">
        <f t="shared" si="15"/>
        <v>237302.99999999994</v>
      </c>
      <c r="O104" s="163">
        <f t="shared" ref="O104:O139" si="32">H104+N104</f>
        <v>958869.59999999986</v>
      </c>
      <c r="Q104" s="7"/>
      <c r="R104" s="7"/>
      <c r="S104" s="7"/>
    </row>
    <row r="105" spans="1:19" hidden="1" x14ac:dyDescent="0.25">
      <c r="A105" s="93" t="s">
        <v>48</v>
      </c>
      <c r="B105" s="63">
        <v>147382.69999999998</v>
      </c>
      <c r="C105" s="60">
        <v>295047.5</v>
      </c>
      <c r="D105" s="52">
        <f t="shared" si="31"/>
        <v>442430.19999999995</v>
      </c>
      <c r="E105" s="61">
        <v>172613.29999999996</v>
      </c>
      <c r="F105" s="52">
        <f t="shared" si="13"/>
        <v>615043.49999999988</v>
      </c>
      <c r="G105" s="62">
        <v>93411.700000000012</v>
      </c>
      <c r="H105" s="61">
        <f t="shared" si="14"/>
        <v>708455.2</v>
      </c>
      <c r="I105" s="60">
        <v>6964.2</v>
      </c>
      <c r="J105" s="61">
        <v>242752.9</v>
      </c>
      <c r="K105" s="51">
        <v>932.40000000000146</v>
      </c>
      <c r="L105" s="52" t="s">
        <v>10</v>
      </c>
      <c r="M105" s="53">
        <v>-30061.999999999985</v>
      </c>
      <c r="N105" s="54">
        <f t="shared" si="15"/>
        <v>220587.5</v>
      </c>
      <c r="O105" s="163">
        <f t="shared" si="32"/>
        <v>929042.7</v>
      </c>
      <c r="Q105" s="7"/>
      <c r="R105" s="7"/>
      <c r="S105" s="7"/>
    </row>
    <row r="106" spans="1:19" hidden="1" x14ac:dyDescent="0.25">
      <c r="A106" s="116" t="s">
        <v>69</v>
      </c>
      <c r="B106" s="63">
        <v>152583.9</v>
      </c>
      <c r="C106" s="60">
        <v>299330.60000000003</v>
      </c>
      <c r="D106" s="52">
        <f t="shared" si="31"/>
        <v>451914.5</v>
      </c>
      <c r="E106" s="61">
        <v>173370.99999999997</v>
      </c>
      <c r="F106" s="52">
        <f t="shared" si="13"/>
        <v>625285.5</v>
      </c>
      <c r="G106" s="62">
        <v>96943.89999999998</v>
      </c>
      <c r="H106" s="61">
        <f t="shared" si="14"/>
        <v>722229.4</v>
      </c>
      <c r="I106" s="60">
        <v>6330.1</v>
      </c>
      <c r="J106" s="61">
        <v>246359.5</v>
      </c>
      <c r="K106" s="51">
        <v>-474.39999999999418</v>
      </c>
      <c r="L106" s="52" t="s">
        <v>10</v>
      </c>
      <c r="M106" s="53">
        <v>-35481.800000000003</v>
      </c>
      <c r="N106" s="54">
        <f t="shared" si="15"/>
        <v>216733.40000000002</v>
      </c>
      <c r="O106" s="163">
        <f t="shared" si="32"/>
        <v>938962.8</v>
      </c>
      <c r="Q106" s="7"/>
      <c r="R106" s="7"/>
      <c r="S106" s="7"/>
    </row>
    <row r="107" spans="1:19" hidden="1" x14ac:dyDescent="0.25">
      <c r="A107" s="116" t="s">
        <v>70</v>
      </c>
      <c r="B107" s="63">
        <v>147340.20000000001</v>
      </c>
      <c r="C107" s="60">
        <v>303048.2</v>
      </c>
      <c r="D107" s="52">
        <f t="shared" si="31"/>
        <v>450388.4</v>
      </c>
      <c r="E107" s="61">
        <v>172553.9</v>
      </c>
      <c r="F107" s="52">
        <f t="shared" si="13"/>
        <v>622942.30000000005</v>
      </c>
      <c r="G107" s="62">
        <v>97646.000000000015</v>
      </c>
      <c r="H107" s="61">
        <f t="shared" si="14"/>
        <v>720588.3</v>
      </c>
      <c r="I107" s="60">
        <v>10020</v>
      </c>
      <c r="J107" s="61">
        <v>245801.2</v>
      </c>
      <c r="K107" s="51">
        <v>1147.0999999999913</v>
      </c>
      <c r="L107" s="52" t="s">
        <v>10</v>
      </c>
      <c r="M107" s="53">
        <v>-30877.5</v>
      </c>
      <c r="N107" s="54">
        <f t="shared" si="15"/>
        <v>226090.8</v>
      </c>
      <c r="O107" s="163">
        <f t="shared" si="32"/>
        <v>946679.10000000009</v>
      </c>
      <c r="Q107" s="7"/>
      <c r="R107" s="7"/>
      <c r="S107" s="7"/>
    </row>
    <row r="108" spans="1:19" hidden="1" x14ac:dyDescent="0.25">
      <c r="A108" s="148" t="s">
        <v>71</v>
      </c>
      <c r="B108" s="63">
        <v>164761.60000000001</v>
      </c>
      <c r="C108" s="60">
        <v>298311.09999999992</v>
      </c>
      <c r="D108" s="52">
        <f t="shared" si="31"/>
        <v>463072.69999999995</v>
      </c>
      <c r="E108" s="61">
        <v>174539.6</v>
      </c>
      <c r="F108" s="52">
        <f t="shared" si="13"/>
        <v>637612.29999999993</v>
      </c>
      <c r="G108" s="62">
        <v>102021.9</v>
      </c>
      <c r="H108" s="61">
        <v>720588.3</v>
      </c>
      <c r="I108" s="60">
        <v>10020</v>
      </c>
      <c r="J108" s="61">
        <v>245801.2</v>
      </c>
      <c r="K108" s="51">
        <v>1147.0999999999999</v>
      </c>
      <c r="L108" s="52" t="s">
        <v>10</v>
      </c>
      <c r="M108" s="53">
        <v>-30877.5</v>
      </c>
      <c r="N108" s="54">
        <f t="shared" si="15"/>
        <v>226090.80000000002</v>
      </c>
      <c r="O108" s="163">
        <f t="shared" si="32"/>
        <v>946679.10000000009</v>
      </c>
      <c r="Q108" s="7"/>
      <c r="R108" s="7"/>
      <c r="S108" s="7"/>
    </row>
    <row r="109" spans="1:19" hidden="1" x14ac:dyDescent="0.25">
      <c r="A109" s="148" t="s">
        <v>72</v>
      </c>
      <c r="B109" s="63">
        <v>170504.30000000002</v>
      </c>
      <c r="C109" s="60">
        <v>301860.70000000007</v>
      </c>
      <c r="D109" s="52">
        <f t="shared" si="31"/>
        <v>472365.00000000012</v>
      </c>
      <c r="E109" s="61">
        <v>171879.59999999998</v>
      </c>
      <c r="F109" s="52">
        <f t="shared" si="13"/>
        <v>644244.60000000009</v>
      </c>
      <c r="G109" s="62">
        <v>110827.8</v>
      </c>
      <c r="H109" s="61">
        <v>739634.2</v>
      </c>
      <c r="I109" s="60">
        <v>9147.7000000000007</v>
      </c>
      <c r="J109" s="61">
        <v>255959.1</v>
      </c>
      <c r="K109" s="51">
        <v>-1191.9000000000001</v>
      </c>
      <c r="L109" s="52" t="s">
        <v>10</v>
      </c>
      <c r="M109" s="53">
        <v>-30042.1</v>
      </c>
      <c r="N109" s="54">
        <f t="shared" si="15"/>
        <v>233872.79999999996</v>
      </c>
      <c r="O109" s="163">
        <f t="shared" si="32"/>
        <v>973506.99999999988</v>
      </c>
      <c r="Q109" s="7"/>
      <c r="R109" s="7"/>
      <c r="S109" s="7"/>
    </row>
    <row r="110" spans="1:19" hidden="1" x14ac:dyDescent="0.25">
      <c r="A110" s="159" t="s">
        <v>73</v>
      </c>
      <c r="B110" s="63">
        <v>175124.3</v>
      </c>
      <c r="C110" s="60">
        <v>309506.7</v>
      </c>
      <c r="D110" s="52">
        <f t="shared" si="31"/>
        <v>484631</v>
      </c>
      <c r="E110" s="61">
        <v>172582.99999999997</v>
      </c>
      <c r="F110" s="52">
        <f t="shared" si="13"/>
        <v>657214</v>
      </c>
      <c r="G110" s="62">
        <v>123659.20000000003</v>
      </c>
      <c r="H110" s="61">
        <f t="shared" si="14"/>
        <v>780873.20000000007</v>
      </c>
      <c r="I110" s="60">
        <v>6689.5999999999995</v>
      </c>
      <c r="J110" s="61">
        <v>275368.20000000007</v>
      </c>
      <c r="K110" s="51">
        <v>1332.9999999999854</v>
      </c>
      <c r="L110" s="52" t="s">
        <v>10</v>
      </c>
      <c r="M110" s="53">
        <v>-42229.600000000035</v>
      </c>
      <c r="N110" s="54">
        <f t="shared" si="15"/>
        <v>241161.2</v>
      </c>
      <c r="O110" s="163">
        <f t="shared" si="32"/>
        <v>1022034.4000000001</v>
      </c>
      <c r="Q110" s="7"/>
      <c r="R110" s="7"/>
      <c r="S110" s="7"/>
    </row>
    <row r="111" spans="1:19" hidden="1" x14ac:dyDescent="0.25">
      <c r="A111" s="170" t="s">
        <v>74</v>
      </c>
      <c r="B111" s="63">
        <v>162856.59999999998</v>
      </c>
      <c r="C111" s="60">
        <v>309694.40000000008</v>
      </c>
      <c r="D111" s="52">
        <f t="shared" si="31"/>
        <v>472551.00000000006</v>
      </c>
      <c r="E111" s="61">
        <v>171647.4</v>
      </c>
      <c r="F111" s="52">
        <f t="shared" si="13"/>
        <v>644198.40000000002</v>
      </c>
      <c r="G111" s="62">
        <v>126864.09999999999</v>
      </c>
      <c r="H111" s="61">
        <f t="shared" si="14"/>
        <v>771062.5</v>
      </c>
      <c r="I111" s="60">
        <v>8142</v>
      </c>
      <c r="J111" s="61">
        <v>277519.5</v>
      </c>
      <c r="K111" s="51">
        <v>-483.59999999999127</v>
      </c>
      <c r="L111" s="52" t="s">
        <v>10</v>
      </c>
      <c r="M111" s="53">
        <v>-42426.000000000015</v>
      </c>
      <c r="N111" s="54">
        <f t="shared" si="15"/>
        <v>242751.90000000002</v>
      </c>
      <c r="O111" s="163">
        <f t="shared" si="32"/>
        <v>1013814.4</v>
      </c>
      <c r="Q111" s="7"/>
      <c r="R111" s="7"/>
      <c r="S111" s="7"/>
    </row>
    <row r="112" spans="1:19" hidden="1" x14ac:dyDescent="0.25">
      <c r="A112" s="84" t="s">
        <v>58</v>
      </c>
      <c r="B112" s="63">
        <v>160103.30000000002</v>
      </c>
      <c r="C112" s="60">
        <v>319624.29999999987</v>
      </c>
      <c r="D112" s="52">
        <f t="shared" si="31"/>
        <v>479727.59999999986</v>
      </c>
      <c r="E112" s="61">
        <v>176524.3</v>
      </c>
      <c r="F112" s="52">
        <f t="shared" si="13"/>
        <v>656251.89999999991</v>
      </c>
      <c r="G112" s="62">
        <v>124639.20000000001</v>
      </c>
      <c r="H112" s="61">
        <f t="shared" si="14"/>
        <v>780891.09999999986</v>
      </c>
      <c r="I112" s="60">
        <v>8277.1</v>
      </c>
      <c r="J112" s="61">
        <v>280329.80000000005</v>
      </c>
      <c r="K112" s="51">
        <v>-836.30000000000291</v>
      </c>
      <c r="L112" s="52" t="s">
        <v>10</v>
      </c>
      <c r="M112" s="53">
        <v>-52525.900000000052</v>
      </c>
      <c r="N112" s="54">
        <f t="shared" si="15"/>
        <v>235244.69999999998</v>
      </c>
      <c r="O112" s="163">
        <f t="shared" si="32"/>
        <v>1016135.7999999998</v>
      </c>
      <c r="Q112" s="7"/>
      <c r="R112" s="7"/>
      <c r="S112" s="7"/>
    </row>
    <row r="113" spans="1:27" hidden="1" x14ac:dyDescent="0.25">
      <c r="A113" s="181" t="s">
        <v>76</v>
      </c>
      <c r="B113" s="63">
        <v>160390.39999999999</v>
      </c>
      <c r="C113" s="60">
        <v>323000.7</v>
      </c>
      <c r="D113" s="52">
        <f t="shared" si="31"/>
        <v>483391.1</v>
      </c>
      <c r="E113" s="61">
        <v>187071.59999999998</v>
      </c>
      <c r="F113" s="52">
        <f t="shared" si="13"/>
        <v>670462.69999999995</v>
      </c>
      <c r="G113" s="62">
        <v>119892.59999999998</v>
      </c>
      <c r="H113" s="61">
        <f t="shared" si="14"/>
        <v>790355.29999999993</v>
      </c>
      <c r="I113" s="60">
        <v>11660.1</v>
      </c>
      <c r="J113" s="61">
        <v>284070.80000000005</v>
      </c>
      <c r="K113" s="51">
        <v>8263.4999999999964</v>
      </c>
      <c r="L113" s="52" t="s">
        <v>10</v>
      </c>
      <c r="M113" s="53">
        <v>-45094.1</v>
      </c>
      <c r="N113" s="54">
        <f t="shared" si="15"/>
        <v>258900.30000000002</v>
      </c>
      <c r="O113" s="163">
        <f t="shared" si="32"/>
        <v>1049255.5999999999</v>
      </c>
      <c r="Q113" s="7"/>
      <c r="R113" s="7"/>
      <c r="S113" s="7"/>
    </row>
    <row r="114" spans="1:27" hidden="1" x14ac:dyDescent="0.25">
      <c r="A114" s="181" t="s">
        <v>77</v>
      </c>
      <c r="B114" s="63">
        <v>173871.59999999998</v>
      </c>
      <c r="C114" s="60">
        <v>339675.3000000001</v>
      </c>
      <c r="D114" s="52">
        <f t="shared" si="31"/>
        <v>513546.90000000008</v>
      </c>
      <c r="E114" s="61">
        <v>194506.10000000003</v>
      </c>
      <c r="F114" s="52">
        <f t="shared" si="13"/>
        <v>708053.00000000012</v>
      </c>
      <c r="G114" s="62">
        <v>148038.19999999998</v>
      </c>
      <c r="H114" s="61">
        <f t="shared" si="14"/>
        <v>856091.20000000007</v>
      </c>
      <c r="I114" s="60">
        <v>15658.2</v>
      </c>
      <c r="J114" s="61">
        <v>292256.10000000003</v>
      </c>
      <c r="K114" s="51">
        <v>-2145.2999999999884</v>
      </c>
      <c r="L114" s="52" t="s">
        <v>10</v>
      </c>
      <c r="M114" s="53">
        <v>-45136.399999999958</v>
      </c>
      <c r="N114" s="54">
        <f t="shared" si="15"/>
        <v>260632.60000000009</v>
      </c>
      <c r="O114" s="163">
        <f t="shared" si="32"/>
        <v>1116723.8000000003</v>
      </c>
      <c r="Q114" s="7"/>
      <c r="R114" s="7"/>
      <c r="S114" s="7"/>
    </row>
    <row r="115" spans="1:27" x14ac:dyDescent="0.25">
      <c r="A115" s="66"/>
      <c r="B115" s="63"/>
      <c r="C115" s="60"/>
      <c r="D115" s="52"/>
      <c r="E115" s="61"/>
      <c r="F115" s="52"/>
      <c r="G115" s="62"/>
      <c r="H115" s="61"/>
      <c r="I115" s="60"/>
      <c r="J115" s="61"/>
      <c r="K115" s="51"/>
      <c r="L115" s="52"/>
      <c r="M115" s="53"/>
      <c r="N115" s="54"/>
      <c r="O115" s="163"/>
      <c r="Q115" s="7"/>
      <c r="R115" s="7"/>
      <c r="S115" s="7"/>
    </row>
    <row r="116" spans="1:27" hidden="1" x14ac:dyDescent="0.25">
      <c r="A116" s="116" t="s">
        <v>67</v>
      </c>
      <c r="B116" s="115">
        <v>164218</v>
      </c>
      <c r="C116" s="112">
        <v>334242.39999999997</v>
      </c>
      <c r="D116" s="109">
        <v>498460.39999999997</v>
      </c>
      <c r="E116" s="113">
        <v>196844.90000000002</v>
      </c>
      <c r="F116" s="109">
        <v>695305.3</v>
      </c>
      <c r="G116" s="114">
        <v>137726.5</v>
      </c>
      <c r="H116" s="113">
        <v>833031.8</v>
      </c>
      <c r="I116" s="112">
        <v>12013.6</v>
      </c>
      <c r="J116" s="113">
        <v>297520.10000000003</v>
      </c>
      <c r="K116" s="108">
        <v>332.90000000000146</v>
      </c>
      <c r="L116" s="109" t="s">
        <v>10</v>
      </c>
      <c r="M116" s="110">
        <v>-44993.400000000023</v>
      </c>
      <c r="N116" s="111">
        <v>264873.2</v>
      </c>
      <c r="O116" s="163">
        <f t="shared" si="32"/>
        <v>1097905</v>
      </c>
      <c r="P116" s="105"/>
      <c r="Q116" s="107"/>
      <c r="R116" s="107"/>
      <c r="S116" s="107"/>
      <c r="T116" s="95"/>
      <c r="U116" s="95"/>
      <c r="V116" s="95"/>
      <c r="W116" s="95"/>
      <c r="X116" s="95"/>
      <c r="Y116" s="95"/>
      <c r="Z116" s="95"/>
      <c r="AA116" s="95"/>
    </row>
    <row r="117" spans="1:27" hidden="1" x14ac:dyDescent="0.25">
      <c r="A117" s="216" t="s">
        <v>79</v>
      </c>
      <c r="B117" s="115">
        <v>167056.29999999999</v>
      </c>
      <c r="C117" s="112">
        <v>350111</v>
      </c>
      <c r="D117" s="109">
        <v>517167.3</v>
      </c>
      <c r="E117" s="113">
        <v>193664.80000000002</v>
      </c>
      <c r="F117" s="109">
        <v>710832.1</v>
      </c>
      <c r="G117" s="114">
        <v>152871.80000000002</v>
      </c>
      <c r="H117" s="113">
        <v>863703.9</v>
      </c>
      <c r="I117" s="112">
        <v>9408</v>
      </c>
      <c r="J117" s="113">
        <v>305269.8</v>
      </c>
      <c r="K117" s="108">
        <v>2474.3999999999905</v>
      </c>
      <c r="L117" s="109" t="s">
        <v>10</v>
      </c>
      <c r="M117" s="110">
        <v>-45128.799999999974</v>
      </c>
      <c r="N117" s="111">
        <v>272023.39999999997</v>
      </c>
      <c r="O117" s="163">
        <f t="shared" si="32"/>
        <v>1135727.3</v>
      </c>
      <c r="P117" s="105"/>
      <c r="Q117" s="107"/>
      <c r="R117" s="107"/>
      <c r="S117" s="107"/>
      <c r="T117" s="95"/>
      <c r="U117" s="95"/>
      <c r="V117" s="95"/>
      <c r="W117" s="95"/>
      <c r="X117" s="95"/>
      <c r="Y117" s="95"/>
      <c r="Z117" s="95"/>
      <c r="AA117" s="95"/>
    </row>
    <row r="118" spans="1:27" hidden="1" x14ac:dyDescent="0.25">
      <c r="A118" s="216" t="s">
        <v>89</v>
      </c>
      <c r="B118" s="115">
        <v>166888</v>
      </c>
      <c r="C118" s="112">
        <v>352474.70000000007</v>
      </c>
      <c r="D118" s="109">
        <v>519362.70000000007</v>
      </c>
      <c r="E118" s="113">
        <v>200501.49999999997</v>
      </c>
      <c r="F118" s="109">
        <v>719864.20000000007</v>
      </c>
      <c r="G118" s="114">
        <v>142410.10000000003</v>
      </c>
      <c r="H118" s="113">
        <v>862274.3</v>
      </c>
      <c r="I118" s="112">
        <v>8762.2000000000007</v>
      </c>
      <c r="J118" s="113">
        <v>304024.8</v>
      </c>
      <c r="K118" s="108">
        <v>-694.40000000000146</v>
      </c>
      <c r="L118" s="109" t="s">
        <v>10</v>
      </c>
      <c r="M118" s="110">
        <v>-55552.899999999994</v>
      </c>
      <c r="N118" s="111">
        <v>256539.69999999998</v>
      </c>
      <c r="O118" s="163">
        <f t="shared" si="32"/>
        <v>1118814</v>
      </c>
      <c r="P118" s="105"/>
      <c r="Q118" s="107"/>
      <c r="R118" s="107"/>
      <c r="S118" s="107"/>
      <c r="T118" s="95"/>
      <c r="U118" s="95"/>
      <c r="V118" s="95"/>
      <c r="W118" s="95"/>
      <c r="X118" s="95"/>
      <c r="Y118" s="95"/>
      <c r="Z118" s="95"/>
      <c r="AA118" s="95"/>
    </row>
    <row r="119" spans="1:27" hidden="1" x14ac:dyDescent="0.25">
      <c r="A119" s="227" t="s">
        <v>106</v>
      </c>
      <c r="B119" s="115">
        <v>170442.8</v>
      </c>
      <c r="C119" s="112">
        <v>354365.39999999991</v>
      </c>
      <c r="D119" s="109">
        <v>524808.19999999995</v>
      </c>
      <c r="E119" s="113">
        <v>211573.69999999995</v>
      </c>
      <c r="F119" s="109">
        <v>736381.89999999991</v>
      </c>
      <c r="G119" s="114">
        <v>146250.69999999998</v>
      </c>
      <c r="H119" s="113">
        <v>882632.59999999986</v>
      </c>
      <c r="I119" s="112">
        <v>8634.1</v>
      </c>
      <c r="J119" s="113">
        <v>304993.30000000005</v>
      </c>
      <c r="K119" s="108">
        <v>7138.5999999999967</v>
      </c>
      <c r="L119" s="109" t="s">
        <v>10</v>
      </c>
      <c r="M119" s="110">
        <v>-55884.900000000009</v>
      </c>
      <c r="N119" s="111">
        <v>264881.09999999998</v>
      </c>
      <c r="O119" s="163">
        <f t="shared" si="32"/>
        <v>1147513.6999999997</v>
      </c>
      <c r="P119" s="105"/>
      <c r="Q119" s="107"/>
      <c r="R119" s="107"/>
      <c r="S119" s="107"/>
      <c r="T119" s="95"/>
      <c r="U119" s="95"/>
      <c r="V119" s="95"/>
      <c r="W119" s="95"/>
      <c r="X119" s="95"/>
      <c r="Y119" s="95"/>
      <c r="Z119" s="95"/>
      <c r="AA119" s="95"/>
    </row>
    <row r="120" spans="1:27" x14ac:dyDescent="0.25">
      <c r="A120" s="238" t="s">
        <v>108</v>
      </c>
      <c r="B120" s="115">
        <v>174826.09999999998</v>
      </c>
      <c r="C120" s="112">
        <v>360405.4</v>
      </c>
      <c r="D120" s="109">
        <v>535231.5</v>
      </c>
      <c r="E120" s="113">
        <v>211453.00000000003</v>
      </c>
      <c r="F120" s="109">
        <v>746684.5</v>
      </c>
      <c r="G120" s="114">
        <v>139779.1</v>
      </c>
      <c r="H120" s="113">
        <v>886463.6</v>
      </c>
      <c r="I120" s="112">
        <v>5998.5</v>
      </c>
      <c r="J120" s="113">
        <v>303805.7</v>
      </c>
      <c r="K120" s="108">
        <v>-1049.8999999999924</v>
      </c>
      <c r="L120" s="109" t="s">
        <v>10</v>
      </c>
      <c r="M120" s="110">
        <v>-59129.699999999968</v>
      </c>
      <c r="N120" s="111">
        <v>249624.60000000009</v>
      </c>
      <c r="O120" s="163">
        <f t="shared" si="32"/>
        <v>1136088.2000000002</v>
      </c>
      <c r="P120" s="105"/>
      <c r="Q120" s="107"/>
      <c r="R120" s="107"/>
      <c r="S120" s="107"/>
      <c r="T120" s="95"/>
      <c r="U120" s="95"/>
      <c r="V120" s="95"/>
      <c r="W120" s="95"/>
      <c r="X120" s="95"/>
      <c r="Y120" s="95"/>
      <c r="Z120" s="95"/>
      <c r="AA120" s="95"/>
    </row>
    <row r="121" spans="1:27" x14ac:dyDescent="0.25">
      <c r="A121" s="84" t="s">
        <v>85</v>
      </c>
      <c r="B121" s="115">
        <v>180426.19999999998</v>
      </c>
      <c r="C121" s="112">
        <v>360068</v>
      </c>
      <c r="D121" s="109">
        <v>540494.19999999995</v>
      </c>
      <c r="E121" s="113">
        <v>209123</v>
      </c>
      <c r="F121" s="109">
        <v>749617.2</v>
      </c>
      <c r="G121" s="114">
        <v>136645.09999999995</v>
      </c>
      <c r="H121" s="113">
        <v>886262.29999999993</v>
      </c>
      <c r="I121" s="112">
        <v>3846.6</v>
      </c>
      <c r="J121" s="113">
        <v>303734.90000000002</v>
      </c>
      <c r="K121" s="108">
        <v>-4937.2999999999884</v>
      </c>
      <c r="L121" s="109" t="s">
        <v>10</v>
      </c>
      <c r="M121" s="110">
        <v>-61894.999999999985</v>
      </c>
      <c r="N121" s="111">
        <v>240749.2</v>
      </c>
      <c r="O121" s="163">
        <f t="shared" si="32"/>
        <v>1127011.5</v>
      </c>
      <c r="P121" s="105"/>
      <c r="Q121" s="107"/>
      <c r="R121" s="107"/>
      <c r="S121" s="107"/>
      <c r="T121" s="95"/>
      <c r="U121" s="95"/>
      <c r="V121" s="95"/>
      <c r="W121" s="95"/>
      <c r="X121" s="95"/>
      <c r="Y121" s="95"/>
      <c r="Z121" s="95"/>
      <c r="AA121" s="95"/>
    </row>
    <row r="122" spans="1:27" x14ac:dyDescent="0.25">
      <c r="A122" s="84" t="s">
        <v>90</v>
      </c>
      <c r="B122" s="115">
        <v>182475.8</v>
      </c>
      <c r="C122" s="112">
        <v>353136.6</v>
      </c>
      <c r="D122" s="109">
        <v>535612.39999999991</v>
      </c>
      <c r="E122" s="113">
        <v>204809.4</v>
      </c>
      <c r="F122" s="109">
        <v>740421.79999999993</v>
      </c>
      <c r="G122" s="114">
        <v>141184.90000000005</v>
      </c>
      <c r="H122" s="113">
        <v>881606.7</v>
      </c>
      <c r="I122" s="112">
        <v>3846.6</v>
      </c>
      <c r="J122" s="113">
        <v>304497.10000000003</v>
      </c>
      <c r="K122" s="108">
        <v>528.39999999999873</v>
      </c>
      <c r="L122" s="109" t="s">
        <v>10</v>
      </c>
      <c r="M122" s="110">
        <v>-47608.100000000006</v>
      </c>
      <c r="N122" s="111">
        <v>261264.00000000003</v>
      </c>
      <c r="O122" s="163">
        <f t="shared" si="32"/>
        <v>1142870.7</v>
      </c>
      <c r="P122" s="105"/>
      <c r="Q122" s="107"/>
      <c r="R122" s="107"/>
      <c r="S122" s="107"/>
      <c r="T122" s="95"/>
      <c r="U122" s="95"/>
      <c r="V122" s="95"/>
      <c r="W122" s="95"/>
      <c r="X122" s="95"/>
      <c r="Y122" s="95"/>
      <c r="Z122" s="95"/>
      <c r="AA122" s="95"/>
    </row>
    <row r="123" spans="1:27" x14ac:dyDescent="0.25">
      <c r="A123" s="84" t="s">
        <v>91</v>
      </c>
      <c r="B123" s="115">
        <v>182557.3</v>
      </c>
      <c r="C123" s="112">
        <v>379179.2</v>
      </c>
      <c r="D123" s="109">
        <v>561736.5</v>
      </c>
      <c r="E123" s="113">
        <v>209898.10000000006</v>
      </c>
      <c r="F123" s="109">
        <v>771634.60000000009</v>
      </c>
      <c r="G123" s="114">
        <v>135817.69999999998</v>
      </c>
      <c r="H123" s="113">
        <v>907452.3</v>
      </c>
      <c r="I123" s="112">
        <v>4059.5</v>
      </c>
      <c r="J123" s="113">
        <v>306149.5</v>
      </c>
      <c r="K123" s="108">
        <v>-146.600000000004</v>
      </c>
      <c r="L123" s="109" t="s">
        <v>10</v>
      </c>
      <c r="M123" s="110">
        <v>-40001.000000000015</v>
      </c>
      <c r="N123" s="111">
        <v>270061.40000000002</v>
      </c>
      <c r="O123" s="163">
        <f t="shared" si="32"/>
        <v>1177513.7000000002</v>
      </c>
      <c r="P123" s="105"/>
      <c r="Q123" s="107"/>
      <c r="R123" s="107"/>
      <c r="S123" s="107"/>
      <c r="T123" s="95"/>
      <c r="U123" s="95"/>
      <c r="V123" s="95"/>
      <c r="W123" s="95"/>
      <c r="X123" s="95"/>
      <c r="Y123" s="95"/>
      <c r="Z123" s="95"/>
      <c r="AA123" s="95"/>
    </row>
    <row r="124" spans="1:27" x14ac:dyDescent="0.25">
      <c r="A124" s="84" t="s">
        <v>82</v>
      </c>
      <c r="B124" s="115">
        <v>175392.6</v>
      </c>
      <c r="C124" s="112">
        <v>375125.9</v>
      </c>
      <c r="D124" s="109">
        <v>550518.5</v>
      </c>
      <c r="E124" s="113">
        <v>216836.69999999998</v>
      </c>
      <c r="F124" s="109">
        <v>767355.2</v>
      </c>
      <c r="G124" s="114">
        <v>135168.10000000006</v>
      </c>
      <c r="H124" s="113">
        <v>902523.3</v>
      </c>
      <c r="I124" s="112">
        <v>3616.6</v>
      </c>
      <c r="J124" s="113">
        <v>309031.8</v>
      </c>
      <c r="K124" s="108">
        <v>1748.9999999999884</v>
      </c>
      <c r="L124" s="109" t="s">
        <v>10</v>
      </c>
      <c r="M124" s="110">
        <v>-42756.3</v>
      </c>
      <c r="N124" s="111">
        <v>271641.09999999998</v>
      </c>
      <c r="O124" s="163">
        <f t="shared" si="32"/>
        <v>1174164.3999999999</v>
      </c>
      <c r="P124" s="105"/>
      <c r="Q124" s="107"/>
      <c r="R124" s="107"/>
      <c r="S124" s="107"/>
      <c r="T124" s="95"/>
      <c r="U124" s="95"/>
      <c r="V124" s="95"/>
      <c r="W124" s="95"/>
      <c r="X124" s="95"/>
      <c r="Y124" s="95"/>
      <c r="Z124" s="95"/>
      <c r="AA124" s="95"/>
    </row>
    <row r="125" spans="1:27" x14ac:dyDescent="0.25">
      <c r="A125" s="84" t="s">
        <v>92</v>
      </c>
      <c r="B125" s="115">
        <v>177966.30000000002</v>
      </c>
      <c r="C125" s="112">
        <v>383906.5</v>
      </c>
      <c r="D125" s="109">
        <v>561872.80000000005</v>
      </c>
      <c r="E125" s="113">
        <v>215806.9</v>
      </c>
      <c r="F125" s="109">
        <v>777679.70000000007</v>
      </c>
      <c r="G125" s="114">
        <v>143509.69999999998</v>
      </c>
      <c r="H125" s="113">
        <v>921189.4</v>
      </c>
      <c r="I125" s="112">
        <v>3527.8</v>
      </c>
      <c r="J125" s="113">
        <v>311643.10000000003</v>
      </c>
      <c r="K125" s="108">
        <v>-468.79999999999745</v>
      </c>
      <c r="L125" s="109"/>
      <c r="M125" s="110">
        <v>-42049.4</v>
      </c>
      <c r="N125" s="111">
        <v>272652.7</v>
      </c>
      <c r="O125" s="163">
        <f t="shared" si="32"/>
        <v>1193842.1000000001</v>
      </c>
      <c r="P125" s="105"/>
      <c r="Q125" s="107"/>
      <c r="R125" s="107"/>
      <c r="S125" s="107"/>
      <c r="T125" s="95"/>
      <c r="U125" s="95"/>
      <c r="V125" s="95"/>
      <c r="W125" s="95"/>
      <c r="X125" s="95"/>
      <c r="Y125" s="95"/>
      <c r="Z125" s="95"/>
      <c r="AA125" s="95"/>
    </row>
    <row r="126" spans="1:27" x14ac:dyDescent="0.25">
      <c r="A126" s="84" t="s">
        <v>93</v>
      </c>
      <c r="B126" s="115">
        <v>179674.9</v>
      </c>
      <c r="C126" s="112">
        <v>375268.9</v>
      </c>
      <c r="D126" s="109">
        <v>554943.80000000005</v>
      </c>
      <c r="E126" s="113">
        <v>223890.2</v>
      </c>
      <c r="F126" s="109">
        <v>778834</v>
      </c>
      <c r="G126" s="114">
        <v>136721</v>
      </c>
      <c r="H126" s="113">
        <v>915555</v>
      </c>
      <c r="I126" s="112">
        <v>6643.5</v>
      </c>
      <c r="J126" s="113">
        <v>316044.30000000005</v>
      </c>
      <c r="K126" s="108">
        <v>-1118.3000000000156</v>
      </c>
      <c r="L126" s="109"/>
      <c r="M126" s="110">
        <v>-49135.200000000004</v>
      </c>
      <c r="N126" s="111">
        <v>272434.30000000005</v>
      </c>
      <c r="O126" s="163">
        <f t="shared" si="32"/>
        <v>1187989.3</v>
      </c>
      <c r="P126" s="105"/>
      <c r="Q126" s="107"/>
      <c r="R126" s="107"/>
      <c r="S126" s="107"/>
      <c r="T126" s="95"/>
      <c r="U126" s="95"/>
      <c r="V126" s="95"/>
      <c r="W126" s="95"/>
      <c r="X126" s="95"/>
      <c r="Y126" s="95"/>
      <c r="Z126" s="95"/>
      <c r="AA126" s="95"/>
    </row>
    <row r="127" spans="1:27" x14ac:dyDescent="0.25">
      <c r="A127" s="84" t="s">
        <v>83</v>
      </c>
      <c r="B127" s="115">
        <v>187487.1</v>
      </c>
      <c r="C127" s="112">
        <v>388496.8</v>
      </c>
      <c r="D127" s="109">
        <v>575983.9</v>
      </c>
      <c r="E127" s="113">
        <v>225744.4</v>
      </c>
      <c r="F127" s="109">
        <v>801728.3</v>
      </c>
      <c r="G127" s="114">
        <v>137799.59999999998</v>
      </c>
      <c r="H127" s="113">
        <v>939527.9</v>
      </c>
      <c r="I127" s="112">
        <v>7533</v>
      </c>
      <c r="J127" s="113">
        <v>319346.7</v>
      </c>
      <c r="K127" s="108">
        <v>-320.90000000000691</v>
      </c>
      <c r="L127" s="109"/>
      <c r="M127" s="110">
        <v>-64028.299999999937</v>
      </c>
      <c r="N127" s="111">
        <v>262530.50000000006</v>
      </c>
      <c r="O127" s="163">
        <f t="shared" si="32"/>
        <v>1202058.4000000001</v>
      </c>
      <c r="P127" s="105"/>
      <c r="Q127" s="107"/>
      <c r="R127" s="107"/>
      <c r="S127" s="107"/>
      <c r="T127" s="95"/>
      <c r="U127" s="95"/>
      <c r="V127" s="95"/>
      <c r="W127" s="95"/>
      <c r="X127" s="95"/>
      <c r="Y127" s="95"/>
      <c r="Z127" s="95"/>
      <c r="AA127" s="95"/>
    </row>
    <row r="128" spans="1:27" x14ac:dyDescent="0.25">
      <c r="A128" s="66"/>
      <c r="B128" s="63"/>
      <c r="C128" s="60"/>
      <c r="D128" s="52"/>
      <c r="E128" s="61"/>
      <c r="F128" s="52"/>
      <c r="G128" s="62"/>
      <c r="H128" s="61"/>
      <c r="I128" s="60"/>
      <c r="J128" s="61"/>
      <c r="K128" s="51"/>
      <c r="L128" s="64"/>
      <c r="M128" s="53"/>
      <c r="N128" s="54"/>
      <c r="O128" s="163"/>
      <c r="Q128" s="7"/>
      <c r="R128" s="7"/>
      <c r="S128" s="7"/>
    </row>
    <row r="129" spans="1:21" x14ac:dyDescent="0.25">
      <c r="A129" s="148" t="s">
        <v>94</v>
      </c>
      <c r="B129" s="103">
        <v>175642.4</v>
      </c>
      <c r="C129" s="100">
        <v>366127.9</v>
      </c>
      <c r="D129" s="98">
        <v>541770.30000000005</v>
      </c>
      <c r="E129" s="100">
        <v>231534.00000000003</v>
      </c>
      <c r="F129" s="98">
        <v>773304.3</v>
      </c>
      <c r="G129" s="102">
        <v>135961.69999999998</v>
      </c>
      <c r="H129" s="101">
        <v>909266</v>
      </c>
      <c r="I129" s="100">
        <v>10044</v>
      </c>
      <c r="J129" s="100">
        <v>320628</v>
      </c>
      <c r="K129" s="97">
        <v>980.50000000000728</v>
      </c>
      <c r="L129" s="104"/>
      <c r="M129" s="104">
        <v>-60856.799999999967</v>
      </c>
      <c r="N129" s="99">
        <v>270795.7</v>
      </c>
      <c r="O129" s="163">
        <f t="shared" si="32"/>
        <v>1180061.7</v>
      </c>
      <c r="P129" s="94"/>
      <c r="Q129" s="96"/>
      <c r="R129" s="96"/>
      <c r="S129" s="96"/>
      <c r="T129" s="94"/>
      <c r="U129" s="94"/>
    </row>
    <row r="130" spans="1:21" x14ac:dyDescent="0.25">
      <c r="A130" s="148" t="s">
        <v>95</v>
      </c>
      <c r="B130" s="103">
        <v>173764.2</v>
      </c>
      <c r="C130" s="100">
        <v>354754.6</v>
      </c>
      <c r="D130" s="98">
        <v>528518.80000000005</v>
      </c>
      <c r="E130" s="100">
        <v>244983.5</v>
      </c>
      <c r="F130" s="98">
        <v>773502.3</v>
      </c>
      <c r="G130" s="102">
        <v>148866.6</v>
      </c>
      <c r="H130" s="101">
        <v>922368.9</v>
      </c>
      <c r="I130" s="100">
        <v>9270.7000000000007</v>
      </c>
      <c r="J130" s="100">
        <v>325250.40000000002</v>
      </c>
      <c r="K130" s="97">
        <v>3566.5</v>
      </c>
      <c r="L130" s="104"/>
      <c r="M130" s="104">
        <v>-61547.8</v>
      </c>
      <c r="N130" s="99">
        <v>276539.8</v>
      </c>
      <c r="O130" s="174">
        <f t="shared" si="32"/>
        <v>1198908.7</v>
      </c>
      <c r="P130" s="94"/>
      <c r="Q130" s="96"/>
      <c r="R130" s="96"/>
      <c r="S130" s="96"/>
      <c r="T130" s="94"/>
      <c r="U130" s="94"/>
    </row>
    <row r="131" spans="1:21" x14ac:dyDescent="0.25">
      <c r="A131" s="148" t="s">
        <v>96</v>
      </c>
      <c r="B131" s="103">
        <v>173152.2</v>
      </c>
      <c r="C131" s="100">
        <v>362275.9</v>
      </c>
      <c r="D131" s="98">
        <v>535428.1</v>
      </c>
      <c r="E131" s="100">
        <v>245534.8</v>
      </c>
      <c r="F131" s="98">
        <v>780962.9</v>
      </c>
      <c r="G131" s="102">
        <v>150616.79999999999</v>
      </c>
      <c r="H131" s="101">
        <v>931579.7</v>
      </c>
      <c r="I131" s="100">
        <v>6602.2</v>
      </c>
      <c r="J131" s="100">
        <v>323042.59999999998</v>
      </c>
      <c r="K131" s="97">
        <v>-973.2</v>
      </c>
      <c r="L131" s="104"/>
      <c r="M131" s="104">
        <v>-71927.7</v>
      </c>
      <c r="N131" s="99">
        <v>256743.9</v>
      </c>
      <c r="O131" s="174">
        <f t="shared" si="32"/>
        <v>1188323.5999999999</v>
      </c>
      <c r="P131" s="94"/>
      <c r="Q131" s="96"/>
      <c r="R131" s="96"/>
      <c r="S131" s="96"/>
      <c r="T131" s="94"/>
      <c r="U131" s="94"/>
    </row>
    <row r="132" spans="1:21" s="118" customFormat="1" ht="18" customHeight="1" x14ac:dyDescent="0.25">
      <c r="A132" s="116" t="s">
        <v>97</v>
      </c>
      <c r="B132" s="136">
        <v>183065.2</v>
      </c>
      <c r="C132" s="133">
        <v>383988.6</v>
      </c>
      <c r="D132" s="131">
        <v>567053.80000000005</v>
      </c>
      <c r="E132" s="133">
        <v>248927</v>
      </c>
      <c r="F132" s="131">
        <v>815980.8</v>
      </c>
      <c r="G132" s="135">
        <v>162944.29999999999</v>
      </c>
      <c r="H132" s="134">
        <v>978925.1</v>
      </c>
      <c r="I132" s="133">
        <v>6404.9</v>
      </c>
      <c r="J132" s="133">
        <v>353585.4</v>
      </c>
      <c r="K132" s="130">
        <v>3606.4</v>
      </c>
      <c r="L132" s="137"/>
      <c r="M132" s="137">
        <v>-99373.2</v>
      </c>
      <c r="N132" s="132">
        <v>264223.5</v>
      </c>
      <c r="O132" s="174">
        <f t="shared" si="32"/>
        <v>1243148.6000000001</v>
      </c>
      <c r="P132" s="128"/>
      <c r="Q132" s="129"/>
      <c r="R132" s="129"/>
      <c r="S132" s="129"/>
      <c r="T132" s="128"/>
      <c r="U132" s="128"/>
    </row>
    <row r="133" spans="1:21" s="118" customFormat="1" ht="18" customHeight="1" x14ac:dyDescent="0.25">
      <c r="A133" s="148" t="s">
        <v>98</v>
      </c>
      <c r="B133" s="146">
        <v>189114.2</v>
      </c>
      <c r="C133" s="143">
        <v>378328</v>
      </c>
      <c r="D133" s="141">
        <v>567442.19999999995</v>
      </c>
      <c r="E133" s="143">
        <v>249532.7</v>
      </c>
      <c r="F133" s="141">
        <v>816974.9</v>
      </c>
      <c r="G133" s="145">
        <v>148742.79999999999</v>
      </c>
      <c r="H133" s="144">
        <v>965717.7</v>
      </c>
      <c r="I133" s="143">
        <v>5114.3</v>
      </c>
      <c r="J133" s="143">
        <v>358848.3</v>
      </c>
      <c r="K133" s="140">
        <v>-1633.6</v>
      </c>
      <c r="L133" s="147"/>
      <c r="M133" s="147">
        <v>-98668.4</v>
      </c>
      <c r="N133" s="142">
        <v>263660.59999999998</v>
      </c>
      <c r="O133" s="174">
        <f t="shared" si="32"/>
        <v>1229378.2999999998</v>
      </c>
      <c r="P133" s="138"/>
      <c r="Q133" s="139"/>
      <c r="R133" s="139"/>
      <c r="S133" s="139"/>
      <c r="T133" s="138"/>
      <c r="U133" s="138"/>
    </row>
    <row r="134" spans="1:21" s="118" customFormat="1" ht="18" customHeight="1" x14ac:dyDescent="0.25">
      <c r="A134" s="148" t="s">
        <v>85</v>
      </c>
      <c r="B134" s="146">
        <v>195881.8</v>
      </c>
      <c r="C134" s="143">
        <v>405537.9</v>
      </c>
      <c r="D134" s="141">
        <v>601419.69999999995</v>
      </c>
      <c r="E134" s="143">
        <v>246002</v>
      </c>
      <c r="F134" s="141">
        <v>847421.7</v>
      </c>
      <c r="G134" s="145">
        <v>146523.79999999999</v>
      </c>
      <c r="H134" s="144">
        <v>993945.5</v>
      </c>
      <c r="I134" s="143">
        <v>2743.8</v>
      </c>
      <c r="J134" s="143">
        <v>365912.8</v>
      </c>
      <c r="K134" s="140">
        <v>311.10000000000002</v>
      </c>
      <c r="L134" s="147"/>
      <c r="M134" s="147">
        <v>-99179.199999999997</v>
      </c>
      <c r="N134" s="142">
        <v>269788.5</v>
      </c>
      <c r="O134" s="174">
        <f t="shared" si="32"/>
        <v>1263734</v>
      </c>
      <c r="P134" s="138"/>
      <c r="Q134" s="139"/>
      <c r="R134" s="139"/>
      <c r="S134" s="139"/>
      <c r="T134" s="138"/>
      <c r="U134" s="138"/>
    </row>
    <row r="135" spans="1:21" s="118" customFormat="1" ht="18" customHeight="1" x14ac:dyDescent="0.25">
      <c r="A135" s="159" t="s">
        <v>99</v>
      </c>
      <c r="B135" s="157">
        <v>205711.2</v>
      </c>
      <c r="C135" s="154">
        <v>412900.6</v>
      </c>
      <c r="D135" s="152">
        <v>618611.80000000005</v>
      </c>
      <c r="E135" s="154">
        <v>254547.7</v>
      </c>
      <c r="F135" s="152">
        <v>873159.5</v>
      </c>
      <c r="G135" s="156">
        <v>168747.1</v>
      </c>
      <c r="H135" s="155">
        <v>1041906.6</v>
      </c>
      <c r="I135" s="154">
        <v>9700.7000000000007</v>
      </c>
      <c r="J135" s="154">
        <v>369216.8</v>
      </c>
      <c r="K135" s="151">
        <v>-3871.8</v>
      </c>
      <c r="L135" s="158"/>
      <c r="M135" s="158">
        <v>-110582</v>
      </c>
      <c r="N135" s="153">
        <v>264463.7</v>
      </c>
      <c r="O135" s="174">
        <f t="shared" si="32"/>
        <v>1306370.3</v>
      </c>
      <c r="P135" s="149"/>
      <c r="Q135" s="150"/>
      <c r="R135" s="150"/>
      <c r="S135" s="150"/>
      <c r="T135" s="149"/>
      <c r="U135" s="149"/>
    </row>
    <row r="136" spans="1:21" s="118" customFormat="1" ht="18" customHeight="1" x14ac:dyDescent="0.25">
      <c r="A136" s="170" t="s">
        <v>100</v>
      </c>
      <c r="B136" s="168">
        <v>201314.9</v>
      </c>
      <c r="C136" s="165">
        <v>411635.9</v>
      </c>
      <c r="D136" s="163">
        <v>612950.80000000005</v>
      </c>
      <c r="E136" s="165">
        <v>253800.1</v>
      </c>
      <c r="F136" s="163">
        <v>866750.9</v>
      </c>
      <c r="G136" s="167">
        <v>160525.29999999999</v>
      </c>
      <c r="H136" s="166">
        <v>1027276.2</v>
      </c>
      <c r="I136" s="165">
        <v>9573.7999999999993</v>
      </c>
      <c r="J136" s="165">
        <v>374674</v>
      </c>
      <c r="K136" s="162">
        <v>-3287.4</v>
      </c>
      <c r="L136" s="169"/>
      <c r="M136" s="180">
        <v>-113910.5</v>
      </c>
      <c r="N136" s="164">
        <v>267049.90000000002</v>
      </c>
      <c r="O136" s="174">
        <f t="shared" si="32"/>
        <v>1294326.1000000001</v>
      </c>
      <c r="P136" s="160"/>
      <c r="Q136" s="161"/>
      <c r="R136" s="161"/>
      <c r="S136" s="161"/>
      <c r="T136" s="160"/>
      <c r="U136" s="160"/>
    </row>
    <row r="137" spans="1:21" s="118" customFormat="1" ht="18" customHeight="1" x14ac:dyDescent="0.25">
      <c r="A137" s="181" t="s">
        <v>86</v>
      </c>
      <c r="B137" s="179">
        <v>190577</v>
      </c>
      <c r="C137" s="176">
        <v>402945</v>
      </c>
      <c r="D137" s="174">
        <v>593522</v>
      </c>
      <c r="E137" s="176">
        <v>240346.1</v>
      </c>
      <c r="F137" s="174">
        <v>833868.1</v>
      </c>
      <c r="G137" s="178">
        <v>149940.9</v>
      </c>
      <c r="H137" s="177">
        <v>983809</v>
      </c>
      <c r="I137" s="176">
        <v>8443.4</v>
      </c>
      <c r="J137" s="176">
        <v>377483.9</v>
      </c>
      <c r="K137" s="173">
        <v>-14835.5</v>
      </c>
      <c r="L137" s="180"/>
      <c r="M137" s="180">
        <v>-118991.1</v>
      </c>
      <c r="N137" s="175">
        <v>252100.70000000004</v>
      </c>
      <c r="O137" s="174">
        <f t="shared" si="32"/>
        <v>1235909.7</v>
      </c>
      <c r="P137" s="171"/>
      <c r="Q137" s="172"/>
      <c r="R137" s="172"/>
      <c r="S137" s="172"/>
      <c r="T137" s="171"/>
      <c r="U137" s="171"/>
    </row>
    <row r="138" spans="1:21" s="118" customFormat="1" ht="18" customHeight="1" x14ac:dyDescent="0.25">
      <c r="A138" s="181" t="s">
        <v>101</v>
      </c>
      <c r="B138" s="179">
        <v>192254.3</v>
      </c>
      <c r="C138" s="176">
        <v>440136.2</v>
      </c>
      <c r="D138" s="174">
        <v>632390.5</v>
      </c>
      <c r="E138" s="176">
        <v>240660.7</v>
      </c>
      <c r="F138" s="174">
        <v>873051.2</v>
      </c>
      <c r="G138" s="178">
        <v>156098.79999999999</v>
      </c>
      <c r="H138" s="177">
        <v>1029150</v>
      </c>
      <c r="I138" s="176">
        <v>9452.2000000000007</v>
      </c>
      <c r="J138" s="176">
        <v>386475.7</v>
      </c>
      <c r="K138" s="173">
        <v>-4777.7</v>
      </c>
      <c r="L138" s="122"/>
      <c r="M138" s="180">
        <v>-122247.6</v>
      </c>
      <c r="N138" s="175">
        <v>268902.59999999998</v>
      </c>
      <c r="O138" s="174">
        <f t="shared" si="32"/>
        <v>1298052.6000000001</v>
      </c>
      <c r="P138" s="171"/>
      <c r="Q138" s="172"/>
      <c r="R138" s="172"/>
      <c r="S138" s="172"/>
      <c r="T138" s="171"/>
      <c r="U138" s="171"/>
    </row>
    <row r="139" spans="1:21" s="118" customFormat="1" ht="18" customHeight="1" x14ac:dyDescent="0.25">
      <c r="A139" s="181" t="s">
        <v>102</v>
      </c>
      <c r="B139" s="179">
        <v>189166.7</v>
      </c>
      <c r="C139" s="176">
        <v>419288.5</v>
      </c>
      <c r="D139" s="174">
        <v>608455.19999999995</v>
      </c>
      <c r="E139" s="176">
        <v>240188.79999999999</v>
      </c>
      <c r="F139" s="174">
        <v>848644</v>
      </c>
      <c r="G139" s="178">
        <v>147259.4</v>
      </c>
      <c r="H139" s="177">
        <v>995903.4</v>
      </c>
      <c r="I139" s="176">
        <v>9053</v>
      </c>
      <c r="J139" s="176">
        <v>394222.8</v>
      </c>
      <c r="K139" s="173">
        <v>-4994.7</v>
      </c>
      <c r="L139" s="122"/>
      <c r="M139" s="180">
        <v>-130144.7</v>
      </c>
      <c r="N139" s="175">
        <v>268136.40000000002</v>
      </c>
      <c r="O139" s="174">
        <f t="shared" si="32"/>
        <v>1264039.8</v>
      </c>
      <c r="P139" s="171"/>
      <c r="Q139" s="172"/>
      <c r="R139" s="172"/>
      <c r="S139" s="172"/>
      <c r="T139" s="171"/>
      <c r="U139" s="171"/>
    </row>
    <row r="140" spans="1:21" s="118" customFormat="1" ht="18" customHeight="1" x14ac:dyDescent="0.25">
      <c r="A140" s="194" t="s">
        <v>87</v>
      </c>
      <c r="B140" s="192">
        <v>199816.1</v>
      </c>
      <c r="C140" s="189">
        <v>440609.1</v>
      </c>
      <c r="D140" s="187">
        <v>640425.19999999995</v>
      </c>
      <c r="E140" s="189">
        <v>242634.4</v>
      </c>
      <c r="F140" s="187">
        <v>883059.6</v>
      </c>
      <c r="G140" s="191">
        <v>165130.1</v>
      </c>
      <c r="H140" s="190">
        <v>1048189.7</v>
      </c>
      <c r="I140" s="189">
        <v>9222.6</v>
      </c>
      <c r="J140" s="189">
        <v>404555.2</v>
      </c>
      <c r="K140" s="186">
        <v>-1080.9000000000001</v>
      </c>
      <c r="L140" s="193"/>
      <c r="M140" s="193">
        <v>-141737.20000000001</v>
      </c>
      <c r="N140" s="188">
        <v>270959.69999999995</v>
      </c>
      <c r="O140" s="187">
        <v>1319149.3999999999</v>
      </c>
      <c r="P140" s="184"/>
      <c r="Q140" s="185"/>
      <c r="R140" s="185"/>
      <c r="S140" s="185"/>
      <c r="T140" s="184"/>
      <c r="U140" s="184"/>
    </row>
    <row r="141" spans="1:21" s="118" customFormat="1" ht="18" customHeight="1" x14ac:dyDescent="0.25">
      <c r="A141" s="194"/>
      <c r="B141" s="192"/>
      <c r="C141" s="189"/>
      <c r="D141" s="187"/>
      <c r="E141" s="189"/>
      <c r="F141" s="187"/>
      <c r="G141" s="191"/>
      <c r="H141" s="190"/>
      <c r="I141" s="189"/>
      <c r="J141" s="189"/>
      <c r="K141" s="186"/>
      <c r="L141" s="122"/>
      <c r="M141" s="193"/>
      <c r="N141" s="188"/>
      <c r="O141" s="187"/>
      <c r="P141" s="184"/>
      <c r="Q141" s="185"/>
      <c r="R141" s="185"/>
      <c r="S141" s="185"/>
      <c r="T141" s="184"/>
      <c r="U141" s="184"/>
    </row>
    <row r="142" spans="1:21" s="118" customFormat="1" ht="18" customHeight="1" x14ac:dyDescent="0.25">
      <c r="A142" s="205" t="s">
        <v>103</v>
      </c>
      <c r="B142" s="203">
        <v>190408.2</v>
      </c>
      <c r="C142" s="200">
        <v>422275.9</v>
      </c>
      <c r="D142" s="198">
        <v>612684.10000000009</v>
      </c>
      <c r="E142" s="200">
        <v>243166</v>
      </c>
      <c r="F142" s="198">
        <v>855850.10000000009</v>
      </c>
      <c r="G142" s="202">
        <v>159646.9</v>
      </c>
      <c r="H142" s="201">
        <v>1015497.0000000001</v>
      </c>
      <c r="I142" s="200">
        <v>10502.8</v>
      </c>
      <c r="J142" s="200">
        <v>409933.4</v>
      </c>
      <c r="K142" s="197">
        <v>3527.7</v>
      </c>
      <c r="L142" s="204"/>
      <c r="M142" s="204">
        <v>-149973.79999999999</v>
      </c>
      <c r="N142" s="199">
        <v>273990.10000000003</v>
      </c>
      <c r="O142" s="198">
        <v>1289487.1000000001</v>
      </c>
      <c r="P142" s="195"/>
      <c r="Q142" s="196"/>
      <c r="R142" s="196"/>
      <c r="S142" s="196"/>
      <c r="T142" s="195"/>
      <c r="U142" s="195"/>
    </row>
    <row r="143" spans="1:21" s="118" customFormat="1" ht="18" customHeight="1" x14ac:dyDescent="0.25">
      <c r="A143" s="216" t="s">
        <v>104</v>
      </c>
      <c r="B143" s="214">
        <v>193828.2</v>
      </c>
      <c r="C143" s="211">
        <v>425053.1</v>
      </c>
      <c r="D143" s="209">
        <v>618881.30000000005</v>
      </c>
      <c r="E143" s="211">
        <v>250343.8</v>
      </c>
      <c r="F143" s="209">
        <v>869225.10000000009</v>
      </c>
      <c r="G143" s="213">
        <v>155575.29999999999</v>
      </c>
      <c r="H143" s="212">
        <v>1024800.4000000001</v>
      </c>
      <c r="I143" s="211">
        <v>10301.6</v>
      </c>
      <c r="J143" s="211">
        <v>411215.3</v>
      </c>
      <c r="K143" s="208">
        <v>-349.5</v>
      </c>
      <c r="L143" s="215"/>
      <c r="M143" s="215">
        <v>-156205.20000000001</v>
      </c>
      <c r="N143" s="210">
        <v>264962.19999999995</v>
      </c>
      <c r="O143" s="209">
        <v>1289762.6000000001</v>
      </c>
      <c r="P143" s="206"/>
      <c r="Q143" s="207"/>
      <c r="R143" s="207"/>
      <c r="S143" s="207"/>
      <c r="T143" s="195"/>
      <c r="U143" s="195"/>
    </row>
    <row r="144" spans="1:21" s="118" customFormat="1" ht="18" customHeight="1" x14ac:dyDescent="0.25">
      <c r="A144" s="227" t="s">
        <v>105</v>
      </c>
      <c r="B144" s="225">
        <v>194617.2</v>
      </c>
      <c r="C144" s="222">
        <v>401177.1</v>
      </c>
      <c r="D144" s="220">
        <v>595794.30000000005</v>
      </c>
      <c r="E144" s="222">
        <v>251346.5</v>
      </c>
      <c r="F144" s="220">
        <v>847140.8</v>
      </c>
      <c r="G144" s="224">
        <v>150065.70000000001</v>
      </c>
      <c r="H144" s="223">
        <v>997206.5</v>
      </c>
      <c r="I144" s="222">
        <v>10123.6</v>
      </c>
      <c r="J144" s="222">
        <v>412125.1</v>
      </c>
      <c r="K144" s="219">
        <v>-4763.2</v>
      </c>
      <c r="L144" s="226"/>
      <c r="M144" s="226">
        <v>-161551.70000000001</v>
      </c>
      <c r="N144" s="221">
        <v>255933.79999999993</v>
      </c>
      <c r="O144" s="220">
        <v>1253140.2999999998</v>
      </c>
      <c r="P144" s="217"/>
      <c r="Q144" s="218"/>
      <c r="R144" s="218"/>
      <c r="S144" s="218"/>
      <c r="T144" s="217"/>
      <c r="U144" s="217"/>
    </row>
    <row r="145" spans="1:21" s="118" customFormat="1" ht="18" customHeight="1" x14ac:dyDescent="0.25">
      <c r="A145" s="238" t="s">
        <v>107</v>
      </c>
      <c r="B145" s="236">
        <v>213493.4</v>
      </c>
      <c r="C145" s="233">
        <v>423287.2</v>
      </c>
      <c r="D145" s="231">
        <v>636780.6</v>
      </c>
      <c r="E145" s="233">
        <v>256779.1</v>
      </c>
      <c r="F145" s="231">
        <v>893559.7</v>
      </c>
      <c r="G145" s="235">
        <v>157398</v>
      </c>
      <c r="H145" s="234">
        <v>1050957.7</v>
      </c>
      <c r="I145" s="233">
        <v>9306.4</v>
      </c>
      <c r="J145" s="233">
        <v>413194.4</v>
      </c>
      <c r="K145" s="230">
        <v>-13043.9</v>
      </c>
      <c r="L145" s="237"/>
      <c r="M145" s="237">
        <v>-164379.1</v>
      </c>
      <c r="N145" s="232">
        <v>245077.80000000002</v>
      </c>
      <c r="O145" s="231">
        <v>1296035.5</v>
      </c>
      <c r="P145" s="228"/>
      <c r="Q145" s="229"/>
      <c r="R145" s="229"/>
      <c r="S145" s="229"/>
      <c r="T145" s="228"/>
      <c r="U145" s="228"/>
    </row>
    <row r="146" spans="1:21" s="118" customFormat="1" ht="18" customHeight="1" x14ac:dyDescent="0.25">
      <c r="A146" s="261" t="s">
        <v>109</v>
      </c>
      <c r="B146" s="259">
        <v>221307.8</v>
      </c>
      <c r="C146" s="256">
        <v>447550.9</v>
      </c>
      <c r="D146" s="254">
        <v>668858.69999999995</v>
      </c>
      <c r="E146" s="256">
        <v>256982.1</v>
      </c>
      <c r="F146" s="254">
        <v>925840.79999999993</v>
      </c>
      <c r="G146" s="258">
        <v>143254.9</v>
      </c>
      <c r="H146" s="257">
        <v>1069095.7</v>
      </c>
      <c r="I146" s="256">
        <v>8857.5</v>
      </c>
      <c r="J146" s="256">
        <v>417400.9</v>
      </c>
      <c r="K146" s="253">
        <v>-3935.1</v>
      </c>
      <c r="L146" s="260"/>
      <c r="M146" s="260">
        <v>-158209.9</v>
      </c>
      <c r="N146" s="255">
        <v>264113.40000000002</v>
      </c>
      <c r="O146" s="254">
        <v>1333209.1000000001</v>
      </c>
      <c r="P146" s="251"/>
      <c r="Q146" s="252"/>
      <c r="R146" s="252"/>
      <c r="S146" s="252"/>
      <c r="T146" s="251"/>
      <c r="U146" s="251"/>
    </row>
    <row r="147" spans="1:21" x14ac:dyDescent="0.25">
      <c r="A147" s="43"/>
      <c r="B147" s="16"/>
      <c r="C147" s="43"/>
      <c r="D147" s="43"/>
      <c r="E147" s="43"/>
      <c r="F147" s="43"/>
      <c r="G147" s="55"/>
      <c r="H147" s="86"/>
      <c r="I147" s="43"/>
      <c r="J147" s="43"/>
      <c r="K147" s="43"/>
      <c r="L147" s="15"/>
      <c r="M147" s="16"/>
      <c r="N147" s="65"/>
      <c r="O147" s="65"/>
      <c r="P147" s="7"/>
      <c r="Q147" s="10"/>
      <c r="R147" s="10"/>
      <c r="S147" s="10"/>
      <c r="T147" s="11"/>
      <c r="U147" s="11"/>
    </row>
    <row r="148" spans="1:21" s="40" customFormat="1" ht="15.75" customHeight="1" x14ac:dyDescent="0.25">
      <c r="A148" s="242"/>
      <c r="B148" s="243"/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4"/>
      <c r="P148" s="48"/>
      <c r="Q148" s="7"/>
      <c r="R148" s="7"/>
      <c r="S148" s="7"/>
    </row>
    <row r="149" spans="1:21" x14ac:dyDescent="0.25">
      <c r="A149" s="27" t="s">
        <v>75</v>
      </c>
      <c r="B149" s="182"/>
      <c r="C149" s="182"/>
      <c r="D149" s="182"/>
      <c r="E149" s="30"/>
      <c r="F149" s="30"/>
      <c r="G149" s="183"/>
      <c r="H149" s="182"/>
      <c r="I149" s="30"/>
      <c r="J149" s="182"/>
      <c r="K149" s="30"/>
      <c r="L149" s="182"/>
      <c r="M149" s="182"/>
      <c r="N149" s="182"/>
      <c r="O149" s="33"/>
      <c r="P149" s="56"/>
    </row>
    <row r="150" spans="1:21" x14ac:dyDescent="0.25">
      <c r="B150" s="56"/>
      <c r="C150" s="56"/>
      <c r="D150" s="56"/>
      <c r="G150" s="57"/>
      <c r="H150" s="56"/>
      <c r="J150" s="56" t="s">
        <v>0</v>
      </c>
      <c r="L150" s="56"/>
      <c r="M150" s="56"/>
      <c r="N150" s="56"/>
      <c r="P150" s="56"/>
    </row>
    <row r="151" spans="1:21" x14ac:dyDescent="0.25">
      <c r="B151" s="56"/>
      <c r="C151" s="56"/>
      <c r="D151" s="56"/>
      <c r="G151" s="57"/>
      <c r="H151" s="56"/>
      <c r="J151" s="50"/>
      <c r="L151" s="56"/>
      <c r="M151" s="56"/>
      <c r="N151" s="56"/>
      <c r="P151" s="56"/>
    </row>
    <row r="152" spans="1:21" x14ac:dyDescent="0.25">
      <c r="B152" s="56"/>
      <c r="C152" s="56"/>
      <c r="D152" s="56"/>
      <c r="G152" s="57"/>
      <c r="H152" s="56"/>
      <c r="J152" s="56"/>
      <c r="L152" s="56"/>
      <c r="M152" s="56"/>
      <c r="N152" s="56"/>
      <c r="P152" s="56"/>
    </row>
    <row r="153" spans="1:21" x14ac:dyDescent="0.25">
      <c r="B153" s="56"/>
      <c r="C153" s="56"/>
      <c r="D153" s="56"/>
      <c r="G153" s="57"/>
      <c r="H153" s="56"/>
      <c r="J153" s="56"/>
      <c r="L153" s="56"/>
      <c r="M153" s="56"/>
      <c r="N153" s="56"/>
      <c r="P153" s="56"/>
    </row>
    <row r="154" spans="1:21" x14ac:dyDescent="0.25">
      <c r="B154" s="56"/>
      <c r="C154" s="56"/>
      <c r="D154" s="56"/>
      <c r="G154" s="57"/>
      <c r="H154" s="56"/>
      <c r="J154" s="56"/>
      <c r="L154" s="56"/>
      <c r="M154" s="56"/>
      <c r="N154" s="56"/>
      <c r="P154" s="56"/>
    </row>
    <row r="155" spans="1:21" x14ac:dyDescent="0.25">
      <c r="B155" s="56"/>
      <c r="C155" s="56"/>
      <c r="D155" s="56"/>
      <c r="G155" s="57"/>
      <c r="H155" s="56"/>
      <c r="J155" s="56"/>
      <c r="L155" s="56"/>
      <c r="M155" s="56"/>
      <c r="N155" s="56"/>
      <c r="P155" s="56"/>
    </row>
    <row r="156" spans="1:21" x14ac:dyDescent="0.25">
      <c r="B156" s="56"/>
      <c r="C156" s="56"/>
      <c r="D156" s="56"/>
      <c r="G156" s="57"/>
      <c r="H156" s="56"/>
      <c r="J156" s="56"/>
      <c r="L156" s="56"/>
      <c r="M156" s="56"/>
      <c r="N156" s="56"/>
      <c r="P156" s="56"/>
    </row>
    <row r="157" spans="1:21" x14ac:dyDescent="0.25">
      <c r="B157" s="56"/>
      <c r="C157" s="56"/>
      <c r="D157" s="56"/>
      <c r="G157" s="57"/>
      <c r="H157" s="56"/>
      <c r="J157" s="56"/>
      <c r="L157" s="56"/>
      <c r="M157" s="56"/>
      <c r="N157" s="56"/>
      <c r="P157" s="56"/>
    </row>
    <row r="158" spans="1:21" x14ac:dyDescent="0.25">
      <c r="B158" s="56"/>
      <c r="C158" s="56"/>
      <c r="D158" s="56"/>
      <c r="G158" s="57"/>
      <c r="H158" s="56"/>
      <c r="J158" s="56"/>
      <c r="L158" s="56"/>
      <c r="M158" s="56"/>
      <c r="N158" s="56"/>
      <c r="P158" s="56"/>
    </row>
    <row r="159" spans="1:21" x14ac:dyDescent="0.25">
      <c r="B159" s="56"/>
      <c r="C159" s="56"/>
      <c r="D159" s="56"/>
      <c r="G159" s="57"/>
      <c r="H159" s="56"/>
      <c r="J159" s="56"/>
      <c r="L159" s="56"/>
      <c r="M159" s="56"/>
      <c r="N159" s="56"/>
      <c r="P159" s="56"/>
    </row>
    <row r="160" spans="1:21" x14ac:dyDescent="0.25">
      <c r="B160" s="56"/>
      <c r="C160" s="56"/>
      <c r="D160" s="56"/>
      <c r="G160" s="57"/>
      <c r="H160" s="56"/>
      <c r="J160" s="56"/>
      <c r="L160" s="56"/>
      <c r="M160" s="56"/>
      <c r="N160" s="56"/>
      <c r="P160" s="56"/>
    </row>
    <row r="161" spans="2:16" x14ac:dyDescent="0.25">
      <c r="B161" s="56"/>
      <c r="C161" s="56"/>
      <c r="D161" s="56"/>
      <c r="G161" s="57"/>
      <c r="H161" s="56"/>
      <c r="J161" s="56"/>
      <c r="L161" s="56"/>
      <c r="M161" s="56"/>
      <c r="N161" s="56"/>
      <c r="P161" s="56"/>
    </row>
    <row r="162" spans="2:16" x14ac:dyDescent="0.25">
      <c r="B162" s="56"/>
      <c r="C162" s="56"/>
      <c r="D162" s="56"/>
      <c r="G162" s="57"/>
      <c r="H162" s="56"/>
      <c r="J162" s="56"/>
      <c r="L162" s="56"/>
      <c r="M162" s="56"/>
      <c r="N162" s="56"/>
      <c r="P162" s="56"/>
    </row>
    <row r="163" spans="2:16" x14ac:dyDescent="0.25">
      <c r="B163" s="56"/>
      <c r="C163" s="56"/>
      <c r="D163" s="56"/>
      <c r="G163" s="57"/>
      <c r="H163" s="56"/>
      <c r="J163" s="56"/>
      <c r="L163" s="56"/>
      <c r="M163" s="56"/>
      <c r="N163" s="56"/>
      <c r="P163" s="56"/>
    </row>
    <row r="1505" spans="7:7" x14ac:dyDescent="0.25">
      <c r="G1505" s="58" t="s">
        <v>0</v>
      </c>
    </row>
    <row r="2135" spans="11:11" x14ac:dyDescent="0.25">
      <c r="K2135" s="11" t="s">
        <v>0</v>
      </c>
    </row>
  </sheetData>
  <mergeCells count="6">
    <mergeCell ref="A3:O3"/>
    <mergeCell ref="A148:O148"/>
    <mergeCell ref="A5:O5"/>
    <mergeCell ref="A6:O6"/>
    <mergeCell ref="B12:F12"/>
    <mergeCell ref="B10:H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4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ii4-2sitmonpassif</vt:lpstr>
      <vt:lpstr>'ii4-2sitmonpassif'!Zone_d_impression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GIRIMANA Nadia</cp:lastModifiedBy>
  <cp:lastPrinted>2015-07-20T07:39:43Z</cp:lastPrinted>
  <dcterms:created xsi:type="dcterms:W3CDTF">2000-09-13T06:02:02Z</dcterms:created>
  <dcterms:modified xsi:type="dcterms:W3CDTF">2015-08-13T07:49:16Z</dcterms:modified>
</cp:coreProperties>
</file>