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40" windowWidth="7665" windowHeight="3090" activeTab="1"/>
  </bookViews>
  <sheets>
    <sheet name="Feuil1" sheetId="1" r:id="rId1"/>
    <sheet name="ii2-2sitbrbpassif" sheetId="2" r:id="rId2"/>
  </sheets>
  <definedNames>
    <definedName name="_xlnm.Print_Area" localSheetId="1">'ii2-2sitbrbpassif'!$A$1:$U$149</definedName>
  </definedNames>
  <calcPr fullCalcOnLoad="1"/>
</workbook>
</file>

<file path=xl/sharedStrings.xml><?xml version="1.0" encoding="utf-8"?>
<sst xmlns="http://schemas.openxmlformats.org/spreadsheetml/2006/main" count="508" uniqueCount="120">
  <si>
    <t xml:space="preserve"> </t>
  </si>
  <si>
    <t xml:space="preserve">  circulation</t>
  </si>
  <si>
    <t>Créances sur</t>
  </si>
  <si>
    <t>TOTAL</t>
  </si>
  <si>
    <t>II.5</t>
  </si>
  <si>
    <t>-</t>
  </si>
  <si>
    <t>2008</t>
  </si>
  <si>
    <t>2009</t>
  </si>
  <si>
    <t>2010 décembre</t>
  </si>
  <si>
    <t>les administrations</t>
  </si>
  <si>
    <t>locales</t>
  </si>
  <si>
    <t>2012</t>
  </si>
  <si>
    <t xml:space="preserve">2010 </t>
  </si>
  <si>
    <t xml:space="preserve">            Description</t>
  </si>
  <si>
    <t>Period</t>
  </si>
  <si>
    <t>BROAD</t>
  </si>
  <si>
    <t>MONEY</t>
  </si>
  <si>
    <t>MONETARY BASE</t>
  </si>
  <si>
    <t xml:space="preserve">  Currency in</t>
  </si>
  <si>
    <t xml:space="preserve">  (out of BRB)</t>
  </si>
  <si>
    <t xml:space="preserve">    Bank</t>
  </si>
  <si>
    <t xml:space="preserve">   deposits</t>
  </si>
  <si>
    <t>Other</t>
  </si>
  <si>
    <t xml:space="preserve"> Financial  </t>
  </si>
  <si>
    <t>corporation</t>
  </si>
  <si>
    <t>deposits</t>
  </si>
  <si>
    <t>Public</t>
  </si>
  <si>
    <t xml:space="preserve"> nonfinancial</t>
  </si>
  <si>
    <t xml:space="preserve">  Other </t>
  </si>
  <si>
    <t xml:space="preserve">  Deposits</t>
  </si>
  <si>
    <t xml:space="preserve">Net foreign </t>
  </si>
  <si>
    <t>assets</t>
  </si>
  <si>
    <t xml:space="preserve">Net claims  </t>
  </si>
  <si>
    <t xml:space="preserve">on  </t>
  </si>
  <si>
    <t>Government</t>
  </si>
  <si>
    <t>Claims on</t>
  </si>
  <si>
    <t xml:space="preserve">commercial </t>
  </si>
  <si>
    <t>banks</t>
  </si>
  <si>
    <t>other</t>
  </si>
  <si>
    <t xml:space="preserve"> financial</t>
  </si>
  <si>
    <t xml:space="preserve"> public </t>
  </si>
  <si>
    <t>corporations</t>
  </si>
  <si>
    <t xml:space="preserve"> private sector</t>
  </si>
  <si>
    <t>MULTIPLIER</t>
  </si>
  <si>
    <t>2012 march</t>
  </si>
  <si>
    <t xml:space="preserve">          september</t>
  </si>
  <si>
    <t xml:space="preserve">          december</t>
  </si>
  <si>
    <t xml:space="preserve">2012 january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</si>
  <si>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</si>
  <si>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</si>
  <si>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</si>
  <si>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</si>
  <si>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june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</si>
  <si>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</si>
  <si>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</si>
  <si>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</si>
  <si>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</si>
  <si>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 xml:space="preserve">2009 january </t>
  </si>
  <si>
    <t xml:space="preserve">2010 january </t>
  </si>
  <si>
    <t xml:space="preserve">2011 january </t>
  </si>
  <si>
    <t>Microfinances</t>
  </si>
  <si>
    <t>government</t>
  </si>
  <si>
    <t>Local</t>
  </si>
  <si>
    <t xml:space="preserve">2008 january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</si>
  <si>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</si>
  <si>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(M3)</t>
  </si>
  <si>
    <t>2012 february</t>
  </si>
  <si>
    <t>2013 january</t>
  </si>
  <si>
    <t>2013</t>
  </si>
  <si>
    <t>2012 april</t>
  </si>
  <si>
    <t>2012 may</t>
  </si>
  <si>
    <t>2012 june</t>
  </si>
  <si>
    <t>2011 june</t>
  </si>
  <si>
    <t xml:space="preserve">         october</t>
  </si>
  <si>
    <t>2012 july</t>
  </si>
  <si>
    <t>2012 august</t>
  </si>
  <si>
    <t>2012 september</t>
  </si>
  <si>
    <t>Source : BRB</t>
  </si>
  <si>
    <t>2012 november</t>
  </si>
  <si>
    <t>2012 december</t>
  </si>
  <si>
    <t>2013 february</t>
  </si>
  <si>
    <t>EVOLUTION OF MONETARY BASE,BROAD MONEY AND THE MONEY MULTIPLIER</t>
  </si>
  <si>
    <t>COUNTERPARTS OF MONETARY BASE</t>
  </si>
  <si>
    <t xml:space="preserve">         June </t>
  </si>
  <si>
    <t xml:space="preserve">         September</t>
  </si>
  <si>
    <t xml:space="preserve">         December</t>
  </si>
  <si>
    <t>2013 March</t>
  </si>
  <si>
    <t>2014 March</t>
  </si>
  <si>
    <t xml:space="preserve">         August</t>
  </si>
  <si>
    <t xml:space="preserve">         October</t>
  </si>
  <si>
    <t xml:space="preserve">         November</t>
  </si>
  <si>
    <t xml:space="preserve">         February</t>
  </si>
  <si>
    <t xml:space="preserve">         March</t>
  </si>
  <si>
    <t xml:space="preserve">         April</t>
  </si>
  <si>
    <t xml:space="preserve">         May</t>
  </si>
  <si>
    <t>2013 April</t>
  </si>
  <si>
    <r>
      <t xml:space="preserve">          April</t>
    </r>
    <r>
      <rPr>
        <vertAlign val="superscript"/>
        <sz val="12"/>
        <rFont val="Helv"/>
        <family val="0"/>
      </rPr>
      <t>(p)</t>
    </r>
  </si>
  <si>
    <r>
      <t xml:space="preserve">          May</t>
    </r>
    <r>
      <rPr>
        <vertAlign val="superscript"/>
        <sz val="12"/>
        <rFont val="Helv"/>
        <family val="0"/>
      </rPr>
      <t>(p)</t>
    </r>
  </si>
  <si>
    <t>2013 June</t>
  </si>
  <si>
    <r>
      <t xml:space="preserve">          June</t>
    </r>
    <r>
      <rPr>
        <vertAlign val="superscript"/>
        <sz val="12"/>
        <rFont val="Helv"/>
        <family val="0"/>
      </rPr>
      <t>(p)</t>
    </r>
  </si>
  <si>
    <t>2013 July</t>
  </si>
  <si>
    <r>
      <t xml:space="preserve">          July</t>
    </r>
    <r>
      <rPr>
        <vertAlign val="superscript"/>
        <sz val="12"/>
        <rFont val="Helv"/>
        <family val="0"/>
      </rPr>
      <t>(p)</t>
    </r>
  </si>
  <si>
    <t xml:space="preserve">         July</t>
  </si>
  <si>
    <t>2015 January</t>
  </si>
  <si>
    <t xml:space="preserve">          February</t>
  </si>
  <si>
    <t xml:space="preserve">          March</t>
  </si>
  <si>
    <t xml:space="preserve">         June</t>
  </si>
  <si>
    <t>2014 January</t>
  </si>
  <si>
    <t>2015 March</t>
  </si>
  <si>
    <t>2014</t>
  </si>
  <si>
    <t>2013 August</t>
  </si>
  <si>
    <r>
      <t xml:space="preserve">          August</t>
    </r>
    <r>
      <rPr>
        <vertAlign val="superscript"/>
        <sz val="12"/>
        <rFont val="Helv"/>
        <family val="0"/>
      </rPr>
      <t>(p)</t>
    </r>
  </si>
  <si>
    <t>2013 September</t>
  </si>
  <si>
    <t>2012 September</t>
  </si>
  <si>
    <r>
      <t xml:space="preserve">          September</t>
    </r>
    <r>
      <rPr>
        <vertAlign val="superscript"/>
        <sz val="12"/>
        <rFont val="Helv"/>
        <family val="0"/>
      </rPr>
      <t>(p)</t>
    </r>
  </si>
  <si>
    <t>2013 October</t>
  </si>
  <si>
    <r>
      <t xml:space="preserve">          October</t>
    </r>
    <r>
      <rPr>
        <vertAlign val="superscript"/>
        <sz val="12"/>
        <rFont val="Helv"/>
        <family val="0"/>
      </rPr>
      <t>(p)</t>
    </r>
  </si>
  <si>
    <t>Withdrawal</t>
  </si>
  <si>
    <t xml:space="preserve">   liquidity</t>
  </si>
  <si>
    <t>Other items net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</si>
</sst>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6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 applyProtection="1">
      <alignment horizontal="fill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43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3" xfId="0" applyFont="1" applyFill="1" applyBorder="1" applyAlignment="1" quotePrefix="1">
      <alignment horizontal="left"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 quotePrefix="1">
      <alignment horizontal="left"/>
      <protection/>
    </xf>
    <xf numFmtId="180" fontId="0" fillId="0" borderId="13" xfId="0" applyFont="1" applyFill="1" applyBorder="1" applyAlignment="1">
      <alignment horizontal="left"/>
    </xf>
    <xf numFmtId="180" fontId="0" fillId="0" borderId="19" xfId="0" applyFont="1" applyFill="1" applyBorder="1" applyAlignment="1">
      <alignment horizontal="left"/>
    </xf>
    <xf numFmtId="186" fontId="0" fillId="0" borderId="13" xfId="0" applyNumberFormat="1" applyFont="1" applyBorder="1" applyAlignment="1" applyProtection="1">
      <alignment horizontal="left"/>
      <protection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ill="1" applyBorder="1" applyAlignment="1" applyProtection="1">
      <alignment horizontal="center"/>
      <protection/>
    </xf>
    <xf numFmtId="180" fontId="0" fillId="0" borderId="19" xfId="0" applyFill="1" applyBorder="1" applyAlignment="1">
      <alignment horizontal="left"/>
    </xf>
    <xf numFmtId="186" fontId="0" fillId="0" borderId="13" xfId="0" applyNumberFormat="1" applyBorder="1" applyAlignment="1" applyProtection="1">
      <alignment horizontal="lef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5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554687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57"/>
  <sheetViews>
    <sheetView showGridLines="0" tabSelected="1" zoomScalePageLayoutView="0" workbookViewId="0" topLeftCell="M7">
      <selection activeCell="U15" sqref="U15"/>
    </sheetView>
  </sheetViews>
  <sheetFormatPr defaultColWidth="11.5546875" defaultRowHeight="15.75"/>
  <cols>
    <col min="1" max="1" width="16.5546875" style="7" customWidth="1"/>
    <col min="2" max="2" width="13.5546875" style="62" customWidth="1"/>
    <col min="3" max="3" width="13.77734375" style="62" customWidth="1"/>
    <col min="4" max="4" width="14.99609375" style="62" customWidth="1"/>
    <col min="5" max="5" width="15.21484375" style="62" customWidth="1"/>
    <col min="6" max="6" width="14.21484375" style="62" customWidth="1"/>
    <col min="7" max="7" width="15.6640625" style="62" customWidth="1"/>
    <col min="8" max="8" width="12.6640625" style="62" customWidth="1"/>
    <col min="9" max="9" width="12.3359375" style="62" customWidth="1"/>
    <col min="10" max="10" width="13.10546875" style="92" customWidth="1"/>
    <col min="11" max="11" width="11.99609375" style="62" customWidth="1"/>
    <col min="12" max="12" width="14.77734375" style="62" customWidth="1"/>
    <col min="13" max="13" width="17.6640625" style="62" customWidth="1"/>
    <col min="14" max="14" width="16.10546875" style="62" customWidth="1"/>
    <col min="15" max="15" width="18.21484375" style="93" hidden="1" customWidth="1"/>
    <col min="16" max="16" width="15.5546875" style="62" customWidth="1"/>
    <col min="17" max="17" width="16.6640625" style="94" customWidth="1"/>
    <col min="18" max="18" width="17.77734375" style="62" customWidth="1"/>
    <col min="19" max="19" width="14.10546875" style="62" customWidth="1"/>
    <col min="20" max="20" width="17.10546875" style="62" customWidth="1"/>
    <col min="21" max="21" width="18.3359375" style="62" customWidth="1"/>
    <col min="22" max="16384" width="11.5546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4</v>
      </c>
    </row>
    <row r="3" spans="1:21" ht="15.75" customHeight="1">
      <c r="A3" s="143" t="s">
        <v>81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32" t="s">
        <v>13</v>
      </c>
      <c r="B8" s="9"/>
      <c r="C8" s="9"/>
      <c r="D8" s="9"/>
      <c r="E8" s="9" t="s">
        <v>17</v>
      </c>
      <c r="F8" s="9"/>
      <c r="G8" s="9"/>
      <c r="H8" s="9"/>
      <c r="I8" s="33"/>
      <c r="J8" s="34"/>
      <c r="K8" s="9"/>
      <c r="L8" s="9"/>
      <c r="M8" s="9"/>
      <c r="N8" s="9"/>
      <c r="O8" s="11"/>
      <c r="P8" s="9"/>
      <c r="Q8" s="12"/>
      <c r="R8" s="9"/>
      <c r="S8" s="9"/>
      <c r="T8" s="35"/>
      <c r="U8" s="36"/>
    </row>
    <row r="9" spans="1:21" ht="15.75">
      <c r="A9" s="32"/>
      <c r="B9" s="9"/>
      <c r="C9" s="9"/>
      <c r="D9" s="9"/>
      <c r="E9" s="33"/>
      <c r="F9" s="9"/>
      <c r="G9" s="9"/>
      <c r="H9" s="9"/>
      <c r="I9" s="9"/>
      <c r="J9" s="34"/>
      <c r="K9" s="37"/>
      <c r="L9" s="37"/>
      <c r="M9" s="9" t="s">
        <v>82</v>
      </c>
      <c r="N9" s="9"/>
      <c r="O9" s="11"/>
      <c r="P9" s="37"/>
      <c r="Q9" s="12"/>
      <c r="R9" s="37"/>
      <c r="S9" s="37"/>
      <c r="T9" s="38" t="s">
        <v>15</v>
      </c>
      <c r="U9" s="38" t="s">
        <v>16</v>
      </c>
    </row>
    <row r="10" spans="1:21" ht="15.75">
      <c r="A10" s="39"/>
      <c r="B10" s="40"/>
      <c r="C10" s="40"/>
      <c r="D10" s="40"/>
      <c r="E10" s="40"/>
      <c r="F10" s="40"/>
      <c r="G10" s="40"/>
      <c r="H10" s="40"/>
      <c r="I10" s="40"/>
      <c r="J10" s="34"/>
      <c r="K10" s="9"/>
      <c r="L10" s="9"/>
      <c r="M10" s="9"/>
      <c r="N10" s="9"/>
      <c r="O10" s="11"/>
      <c r="P10" s="9"/>
      <c r="Q10" s="12"/>
      <c r="R10" s="9"/>
      <c r="S10" s="9"/>
      <c r="T10" s="38" t="s">
        <v>16</v>
      </c>
      <c r="U10" s="38" t="s">
        <v>43</v>
      </c>
    </row>
    <row r="11" spans="1:21" ht="15.75">
      <c r="A11" s="32"/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1"/>
      <c r="M11" s="41"/>
      <c r="N11" s="9"/>
      <c r="O11" s="11"/>
      <c r="P11" s="41"/>
      <c r="Q11" s="43"/>
      <c r="R11" s="41"/>
      <c r="S11" s="41"/>
      <c r="T11" s="106" t="s">
        <v>65</v>
      </c>
      <c r="U11" s="35"/>
    </row>
    <row r="12" spans="1:21" ht="15.75">
      <c r="A12" s="32"/>
      <c r="B12" s="44"/>
      <c r="C12" s="27"/>
      <c r="D12" s="31"/>
      <c r="E12" s="31"/>
      <c r="F12" s="45"/>
      <c r="G12" s="31"/>
      <c r="H12" s="31"/>
      <c r="I12" s="46"/>
      <c r="J12" s="28"/>
      <c r="K12" s="31"/>
      <c r="L12" s="31"/>
      <c r="M12" s="45"/>
      <c r="N12" s="31"/>
      <c r="O12" s="47"/>
      <c r="P12" s="48"/>
      <c r="Q12" s="49"/>
      <c r="R12" s="31"/>
      <c r="S12" s="31"/>
      <c r="T12" s="35"/>
      <c r="U12" s="35"/>
    </row>
    <row r="13" spans="1:21" ht="15.75">
      <c r="A13" s="50"/>
      <c r="B13" s="51" t="s">
        <v>18</v>
      </c>
      <c r="C13" s="52" t="s">
        <v>20</v>
      </c>
      <c r="D13" s="38" t="s">
        <v>60</v>
      </c>
      <c r="E13" s="38" t="s">
        <v>22</v>
      </c>
      <c r="F13" s="52" t="s">
        <v>26</v>
      </c>
      <c r="G13" s="38" t="s">
        <v>62</v>
      </c>
      <c r="H13" s="38" t="s">
        <v>28</v>
      </c>
      <c r="I13" s="52" t="s">
        <v>3</v>
      </c>
      <c r="J13" s="53" t="s">
        <v>30</v>
      </c>
      <c r="K13" s="38" t="s">
        <v>32</v>
      </c>
      <c r="L13" s="38" t="s">
        <v>35</v>
      </c>
      <c r="M13" s="54" t="s">
        <v>35</v>
      </c>
      <c r="N13" s="38" t="s">
        <v>35</v>
      </c>
      <c r="O13" s="55" t="s">
        <v>2</v>
      </c>
      <c r="P13" s="56" t="s">
        <v>35</v>
      </c>
      <c r="Q13" s="57" t="s">
        <v>117</v>
      </c>
      <c r="R13" s="38" t="s">
        <v>119</v>
      </c>
      <c r="S13" s="35" t="s">
        <v>3</v>
      </c>
      <c r="T13" s="51"/>
      <c r="U13" s="51"/>
    </row>
    <row r="14" spans="1:21" ht="15.75">
      <c r="A14" s="32"/>
      <c r="B14" s="51" t="s">
        <v>1</v>
      </c>
      <c r="C14" s="58" t="s">
        <v>21</v>
      </c>
      <c r="D14" s="38" t="s">
        <v>25</v>
      </c>
      <c r="E14" s="38" t="s">
        <v>23</v>
      </c>
      <c r="F14" s="52" t="s">
        <v>27</v>
      </c>
      <c r="G14" s="38" t="s">
        <v>61</v>
      </c>
      <c r="H14" s="38" t="s">
        <v>29</v>
      </c>
      <c r="I14" s="33"/>
      <c r="J14" s="53" t="s">
        <v>31</v>
      </c>
      <c r="K14" s="38" t="s">
        <v>33</v>
      </c>
      <c r="L14" s="38" t="s">
        <v>36</v>
      </c>
      <c r="M14" s="54" t="s">
        <v>38</v>
      </c>
      <c r="N14" s="38" t="s">
        <v>40</v>
      </c>
      <c r="O14" s="55" t="s">
        <v>9</v>
      </c>
      <c r="P14" s="56" t="s">
        <v>42</v>
      </c>
      <c r="Q14" s="57" t="s">
        <v>118</v>
      </c>
      <c r="R14" s="35"/>
      <c r="S14" s="59"/>
      <c r="T14" s="60"/>
      <c r="U14" s="60"/>
    </row>
    <row r="15" spans="1:21" ht="15.75">
      <c r="A15" s="32"/>
      <c r="B15" s="51" t="s">
        <v>19</v>
      </c>
      <c r="C15" s="9"/>
      <c r="D15" s="61"/>
      <c r="E15" s="38" t="s">
        <v>24</v>
      </c>
      <c r="F15" s="52" t="s">
        <v>24</v>
      </c>
      <c r="G15" s="38" t="s">
        <v>25</v>
      </c>
      <c r="H15" s="35" t="s">
        <v>0</v>
      </c>
      <c r="I15" s="46"/>
      <c r="J15" s="53"/>
      <c r="K15" s="38" t="s">
        <v>34</v>
      </c>
      <c r="L15" s="38" t="s">
        <v>37</v>
      </c>
      <c r="M15" s="54" t="s">
        <v>39</v>
      </c>
      <c r="N15" s="38" t="s">
        <v>27</v>
      </c>
      <c r="O15" s="55" t="s">
        <v>10</v>
      </c>
      <c r="Q15" s="57"/>
      <c r="R15" s="35"/>
      <c r="S15" s="35"/>
      <c r="T15" s="35"/>
      <c r="U15" s="35"/>
    </row>
    <row r="16" spans="1:21" ht="15.75">
      <c r="A16" s="14" t="s">
        <v>14</v>
      </c>
      <c r="B16" s="35"/>
      <c r="C16" s="9"/>
      <c r="D16" s="61"/>
      <c r="E16" s="38" t="s">
        <v>25</v>
      </c>
      <c r="F16" s="52" t="s">
        <v>25</v>
      </c>
      <c r="G16" s="61"/>
      <c r="H16" s="35" t="s">
        <v>0</v>
      </c>
      <c r="I16" s="46"/>
      <c r="J16" s="34"/>
      <c r="K16" s="35"/>
      <c r="L16" s="35"/>
      <c r="M16" s="38" t="s">
        <v>24</v>
      </c>
      <c r="N16" s="38" t="s">
        <v>41</v>
      </c>
      <c r="O16" s="55"/>
      <c r="P16" s="19"/>
      <c r="Q16" s="63"/>
      <c r="R16" s="35"/>
      <c r="S16" s="35"/>
      <c r="T16" s="35"/>
      <c r="U16" s="35"/>
    </row>
    <row r="17" spans="1:21" ht="12.75" customHeight="1">
      <c r="A17" s="64"/>
      <c r="B17" s="64"/>
      <c r="C17" s="21"/>
      <c r="D17" s="64"/>
      <c r="E17" s="64"/>
      <c r="F17" s="20"/>
      <c r="G17" s="64"/>
      <c r="H17" s="64"/>
      <c r="I17" s="20"/>
      <c r="J17" s="65"/>
      <c r="K17" s="64"/>
      <c r="L17" s="64"/>
      <c r="M17" s="20"/>
      <c r="N17" s="64"/>
      <c r="O17" s="66"/>
      <c r="P17" s="25"/>
      <c r="Q17" s="67"/>
      <c r="R17" s="64"/>
      <c r="S17" s="64"/>
      <c r="T17" s="64"/>
      <c r="U17" s="64"/>
    </row>
    <row r="18" spans="1:21" ht="15.75">
      <c r="A18" s="68"/>
      <c r="B18" s="31"/>
      <c r="C18" s="9"/>
      <c r="D18" s="35"/>
      <c r="E18" s="35"/>
      <c r="F18" s="35"/>
      <c r="G18" s="35"/>
      <c r="H18" s="35"/>
      <c r="I18" s="35"/>
      <c r="J18" s="69"/>
      <c r="K18" s="31"/>
      <c r="L18" s="35"/>
      <c r="M18" s="35"/>
      <c r="N18" s="35"/>
      <c r="O18" s="70"/>
      <c r="P18" s="35"/>
      <c r="Q18" s="63"/>
      <c r="R18" s="35"/>
      <c r="S18" s="35"/>
      <c r="T18" s="31"/>
      <c r="U18" s="31"/>
    </row>
    <row r="19" spans="1:21" s="80" customFormat="1" ht="15.75" hidden="1">
      <c r="A19" s="71" t="s">
        <v>6</v>
      </c>
      <c r="B19" s="72">
        <v>124230.9</v>
      </c>
      <c r="C19" s="72">
        <v>24965.9</v>
      </c>
      <c r="D19" s="73" t="s">
        <v>5</v>
      </c>
      <c r="E19" s="72">
        <v>1127</v>
      </c>
      <c r="F19" s="72">
        <v>4527.2</v>
      </c>
      <c r="G19" s="72">
        <v>56.9</v>
      </c>
      <c r="H19" s="74">
        <v>1675.3</v>
      </c>
      <c r="I19" s="72">
        <f>H19+F19+E19+C19+B19+G19+D19</f>
        <v>156583.19999999998</v>
      </c>
      <c r="J19" s="75">
        <v>159092.20000000007</v>
      </c>
      <c r="K19" s="72">
        <v>76990.5</v>
      </c>
      <c r="L19" s="73" t="s">
        <v>5</v>
      </c>
      <c r="M19" s="72">
        <v>380.9</v>
      </c>
      <c r="N19" s="72">
        <v>25</v>
      </c>
      <c r="O19" s="76" t="s">
        <v>5</v>
      </c>
      <c r="P19" s="77">
        <v>3901.2000000000003</v>
      </c>
      <c r="Q19" s="78">
        <v>-12000</v>
      </c>
      <c r="R19" s="79">
        <v>-71806.6</v>
      </c>
      <c r="S19" s="72">
        <f>R19+Q19+P19+N19+M19+L19+K19+J19+O19</f>
        <v>156583.20000000007</v>
      </c>
      <c r="T19" s="72">
        <v>482598.3</v>
      </c>
      <c r="U19" s="72">
        <f>T19/I19</f>
        <v>3.082056695737474</v>
      </c>
    </row>
    <row r="20" spans="1:21" s="80" customFormat="1" ht="15.75" hidden="1">
      <c r="A20" s="71" t="s">
        <v>7</v>
      </c>
      <c r="B20" s="72">
        <v>136206.2</v>
      </c>
      <c r="C20" s="72">
        <v>53891.1</v>
      </c>
      <c r="D20" s="73" t="s">
        <v>5</v>
      </c>
      <c r="E20" s="72">
        <v>1014.1</v>
      </c>
      <c r="F20" s="72">
        <v>6100.8</v>
      </c>
      <c r="G20" s="72">
        <v>29.2</v>
      </c>
      <c r="H20" s="74">
        <v>901.8</v>
      </c>
      <c r="I20" s="72">
        <f>H20+F20+E20+C20+B20+G20+D20</f>
        <v>198143.2</v>
      </c>
      <c r="J20" s="75">
        <v>144966.20000000007</v>
      </c>
      <c r="K20" s="72">
        <v>167752.20000000004</v>
      </c>
      <c r="L20" s="73" t="s">
        <v>5</v>
      </c>
      <c r="M20" s="72">
        <v>380.9</v>
      </c>
      <c r="N20" s="72">
        <v>20</v>
      </c>
      <c r="O20" s="76" t="s">
        <v>5</v>
      </c>
      <c r="P20" s="77">
        <v>4342.7</v>
      </c>
      <c r="Q20" s="78">
        <v>-10000</v>
      </c>
      <c r="R20" s="79">
        <v>-109318.79999999999</v>
      </c>
      <c r="S20" s="72">
        <f>R20+Q20+P20+N20+M20+L20+K20+J20+O20</f>
        <v>198143.20000000013</v>
      </c>
      <c r="T20" s="72">
        <v>565309.9</v>
      </c>
      <c r="U20" s="72">
        <f>T20/I20</f>
        <v>2.8530370964030056</v>
      </c>
    </row>
    <row r="21" spans="1:21" s="80" customFormat="1" ht="15.75">
      <c r="A21" s="71" t="s">
        <v>12</v>
      </c>
      <c r="B21" s="72">
        <v>155835.2</v>
      </c>
      <c r="C21" s="72">
        <v>47450.5</v>
      </c>
      <c r="D21" s="72">
        <v>2738.884497</v>
      </c>
      <c r="E21" s="72">
        <v>1428</v>
      </c>
      <c r="F21" s="72">
        <v>3735.6</v>
      </c>
      <c r="G21" s="72">
        <v>28.6</v>
      </c>
      <c r="H21" s="74">
        <v>422.0155030000001</v>
      </c>
      <c r="I21" s="72">
        <f>H21+F21+E21+C21+B21+G21+D21</f>
        <v>211638.80000000002</v>
      </c>
      <c r="J21" s="81">
        <v>141613.59999999998</v>
      </c>
      <c r="K21" s="72">
        <v>150905.3</v>
      </c>
      <c r="L21" s="73" t="s">
        <v>5</v>
      </c>
      <c r="M21" s="72">
        <v>380.9</v>
      </c>
      <c r="N21" s="72">
        <v>20</v>
      </c>
      <c r="O21" s="76" t="s">
        <v>5</v>
      </c>
      <c r="P21" s="77">
        <v>4671.999999999999</v>
      </c>
      <c r="Q21" s="78">
        <v>-7000</v>
      </c>
      <c r="R21" s="79">
        <v>-78953</v>
      </c>
      <c r="S21" s="72">
        <f>R21+Q21+P21+N21+M21+L21+K21+J21+O21</f>
        <v>211638.79999999996</v>
      </c>
      <c r="T21" s="72">
        <v>686629.8</v>
      </c>
      <c r="U21" s="72">
        <f>T21/I21</f>
        <v>3.244347444797457</v>
      </c>
    </row>
    <row r="22" spans="1:21" s="80" customFormat="1" ht="18">
      <c r="A22" s="82" t="s">
        <v>64</v>
      </c>
      <c r="B22" s="72">
        <v>170106</v>
      </c>
      <c r="C22" s="72">
        <v>34979.700000000004</v>
      </c>
      <c r="D22" s="72">
        <v>500</v>
      </c>
      <c r="E22" s="72">
        <v>278</v>
      </c>
      <c r="F22" s="72">
        <v>5041.499999999998</v>
      </c>
      <c r="G22" s="72">
        <v>23.6</v>
      </c>
      <c r="H22" s="74">
        <v>397.3</v>
      </c>
      <c r="I22" s="72">
        <f>H22+F22+E22+C22+B22+G22+D22</f>
        <v>211326.1</v>
      </c>
      <c r="J22" s="81">
        <v>82293.99999999994</v>
      </c>
      <c r="K22" s="72">
        <v>211644.80000000005</v>
      </c>
      <c r="L22" s="72">
        <v>25301.3</v>
      </c>
      <c r="M22" s="72">
        <v>380.9</v>
      </c>
      <c r="N22" s="72">
        <v>20</v>
      </c>
      <c r="O22" s="76" t="s">
        <v>5</v>
      </c>
      <c r="P22" s="77">
        <v>6184.2</v>
      </c>
      <c r="Q22" s="73" t="s">
        <v>5</v>
      </c>
      <c r="R22" s="79">
        <v>-114499.1</v>
      </c>
      <c r="S22" s="72">
        <f>R22+Q22+P22+N22+M22+L22+K22+J22+O22</f>
        <v>211326.09999999998</v>
      </c>
      <c r="T22" s="72">
        <v>725532.3999999999</v>
      </c>
      <c r="U22" s="72">
        <f>T22/I22</f>
        <v>3.4332361218041685</v>
      </c>
    </row>
    <row r="23" spans="1:21" s="80" customFormat="1" ht="15.75">
      <c r="A23" s="82" t="s">
        <v>11</v>
      </c>
      <c r="B23" s="72">
        <v>198246.9</v>
      </c>
      <c r="C23" s="72">
        <v>39879.9</v>
      </c>
      <c r="D23" s="72">
        <v>22413.6</v>
      </c>
      <c r="E23" s="72">
        <v>2827.5</v>
      </c>
      <c r="F23" s="72">
        <v>3234.3</v>
      </c>
      <c r="G23" s="72">
        <v>14.5</v>
      </c>
      <c r="H23" s="74">
        <v>669.4</v>
      </c>
      <c r="I23" s="72">
        <f>H23+F23+E23+C23+B23+G23+D23</f>
        <v>267286.1</v>
      </c>
      <c r="J23" s="81">
        <v>66928.90000000002</v>
      </c>
      <c r="K23" s="72">
        <v>285507.4</v>
      </c>
      <c r="L23" s="73" t="s">
        <v>5</v>
      </c>
      <c r="M23" s="73" t="s">
        <v>5</v>
      </c>
      <c r="N23" s="72">
        <v>20</v>
      </c>
      <c r="O23" s="76" t="s">
        <v>5</v>
      </c>
      <c r="P23" s="77">
        <v>8125.5</v>
      </c>
      <c r="Q23" s="78">
        <v>-6800</v>
      </c>
      <c r="R23" s="79">
        <v>-86495.70000000001</v>
      </c>
      <c r="S23" s="72">
        <f>R23+Q23+P23+N23+M23+L23+K23+J23+O23</f>
        <v>267286.10000000003</v>
      </c>
      <c r="T23" s="72">
        <v>856091.2000000001</v>
      </c>
      <c r="U23" s="72">
        <f>T23/I23</f>
        <v>3.20290205887998</v>
      </c>
    </row>
    <row r="24" spans="1:21" s="80" customFormat="1" ht="15.75">
      <c r="A24" s="82" t="s">
        <v>68</v>
      </c>
      <c r="B24" s="72">
        <v>211683.7</v>
      </c>
      <c r="C24" s="72">
        <v>82710.8</v>
      </c>
      <c r="D24" s="72">
        <v>5135.8</v>
      </c>
      <c r="E24" s="72">
        <v>2674</v>
      </c>
      <c r="F24" s="72">
        <v>3566.2</v>
      </c>
      <c r="G24" s="72">
        <v>28</v>
      </c>
      <c r="H24" s="74">
        <v>787.6</v>
      </c>
      <c r="I24" s="72">
        <v>306586.10000000003</v>
      </c>
      <c r="J24" s="81">
        <v>118133.79999999999</v>
      </c>
      <c r="K24" s="72">
        <v>229473.99999999997</v>
      </c>
      <c r="L24" s="73" t="s">
        <v>5</v>
      </c>
      <c r="M24" s="73" t="s">
        <v>5</v>
      </c>
      <c r="N24" s="72">
        <v>20</v>
      </c>
      <c r="O24" s="111" t="s">
        <v>5</v>
      </c>
      <c r="P24" s="77">
        <v>10118.699999999999</v>
      </c>
      <c r="Q24" s="73" t="s">
        <v>5</v>
      </c>
      <c r="R24" s="79">
        <v>-51160.40000000001</v>
      </c>
      <c r="S24" s="72">
        <v>306586.1</v>
      </c>
      <c r="T24" s="72">
        <v>939527.9</v>
      </c>
      <c r="U24" s="72">
        <v>3.0644830277693607</v>
      </c>
    </row>
    <row r="25" spans="1:21" s="80" customFormat="1" ht="15.75">
      <c r="A25" s="82" t="s">
        <v>109</v>
      </c>
      <c r="B25" s="72">
        <v>227340.9</v>
      </c>
      <c r="C25" s="72">
        <v>120095.4</v>
      </c>
      <c r="D25" s="72">
        <v>1035.1</v>
      </c>
      <c r="E25" s="72">
        <v>1624.7</v>
      </c>
      <c r="F25" s="72">
        <v>3555.9</v>
      </c>
      <c r="G25" s="72">
        <v>22.9</v>
      </c>
      <c r="H25" s="74">
        <v>1326.1</v>
      </c>
      <c r="I25" s="72">
        <v>355001</v>
      </c>
      <c r="J25" s="81">
        <v>128675.9</v>
      </c>
      <c r="K25" s="72">
        <v>263591.1</v>
      </c>
      <c r="L25" s="73" t="s">
        <v>5</v>
      </c>
      <c r="M25" s="73">
        <v>2000</v>
      </c>
      <c r="N25" s="72">
        <v>20</v>
      </c>
      <c r="O25" s="139" t="s">
        <v>5</v>
      </c>
      <c r="P25" s="77">
        <v>12103.3</v>
      </c>
      <c r="Q25" s="73" t="s">
        <v>5</v>
      </c>
      <c r="R25" s="100">
        <v>-51389.29999999999</v>
      </c>
      <c r="S25" s="72">
        <v>355001</v>
      </c>
      <c r="T25" s="72">
        <v>1045336.6</v>
      </c>
      <c r="U25" s="72">
        <v>2.952638724961338</v>
      </c>
    </row>
    <row r="26" spans="1:21" s="80" customFormat="1" ht="14.25" customHeight="1">
      <c r="A26" s="83"/>
      <c r="B26" s="72"/>
      <c r="C26" s="72"/>
      <c r="D26" s="72"/>
      <c r="E26" s="72"/>
      <c r="F26" s="72"/>
      <c r="G26" s="72"/>
      <c r="H26" s="74"/>
      <c r="I26" s="72"/>
      <c r="J26" s="79"/>
      <c r="K26" s="72"/>
      <c r="L26" s="72"/>
      <c r="M26" s="72"/>
      <c r="N26" s="72"/>
      <c r="O26" s="76"/>
      <c r="P26" s="77"/>
      <c r="Q26" s="78"/>
      <c r="R26" s="79"/>
      <c r="S26" s="72"/>
      <c r="T26" s="72"/>
      <c r="U26" s="72"/>
    </row>
    <row r="27" spans="1:21" s="80" customFormat="1" ht="15.75" hidden="1">
      <c r="A27" s="83" t="s">
        <v>8</v>
      </c>
      <c r="B27" s="72">
        <v>155835.2</v>
      </c>
      <c r="C27" s="72">
        <v>47450.5</v>
      </c>
      <c r="D27" s="72">
        <v>2738.884497</v>
      </c>
      <c r="E27" s="72">
        <v>1428</v>
      </c>
      <c r="F27" s="72">
        <v>3735.6</v>
      </c>
      <c r="G27" s="72">
        <v>28.6</v>
      </c>
      <c r="H27" s="74">
        <v>422.0155030000001</v>
      </c>
      <c r="I27" s="72">
        <v>211638.80000000002</v>
      </c>
      <c r="J27" s="81">
        <v>141613.59999999998</v>
      </c>
      <c r="K27" s="72">
        <v>150905.3</v>
      </c>
      <c r="L27" s="73" t="s">
        <v>5</v>
      </c>
      <c r="M27" s="72">
        <v>380.9</v>
      </c>
      <c r="N27" s="72">
        <v>20</v>
      </c>
      <c r="O27" s="76" t="s">
        <v>5</v>
      </c>
      <c r="P27" s="77">
        <v>4671.999999999999</v>
      </c>
      <c r="Q27" s="78">
        <v>-7000</v>
      </c>
      <c r="R27" s="79">
        <v>-78953</v>
      </c>
      <c r="S27" s="33">
        <v>211638.79999999996</v>
      </c>
      <c r="T27" s="72">
        <v>686842.2000000001</v>
      </c>
      <c r="U27" s="72">
        <v>3.2453510414914466</v>
      </c>
    </row>
    <row r="28" spans="1:21" s="80" customFormat="1" ht="14.25" customHeight="1" hidden="1">
      <c r="A28" s="83"/>
      <c r="B28" s="72"/>
      <c r="C28" s="72"/>
      <c r="D28" s="72"/>
      <c r="E28" s="72"/>
      <c r="F28" s="72"/>
      <c r="G28" s="72"/>
      <c r="H28" s="74"/>
      <c r="I28" s="72"/>
      <c r="J28" s="81"/>
      <c r="K28" s="72"/>
      <c r="L28" s="72"/>
      <c r="M28" s="72"/>
      <c r="N28" s="72"/>
      <c r="O28" s="76"/>
      <c r="P28" s="77"/>
      <c r="Q28" s="78"/>
      <c r="R28" s="79"/>
      <c r="S28" s="33"/>
      <c r="T28" s="72"/>
      <c r="U28" s="72"/>
    </row>
    <row r="29" spans="1:21" s="80" customFormat="1" ht="15.75" hidden="1">
      <c r="A29" s="107" t="s">
        <v>72</v>
      </c>
      <c r="B29" s="72">
        <v>172348.7</v>
      </c>
      <c r="C29" s="72">
        <v>27532.100000000002</v>
      </c>
      <c r="D29" s="72">
        <v>4490.491275</v>
      </c>
      <c r="E29" s="72">
        <v>1167.8999999999999</v>
      </c>
      <c r="F29" s="72">
        <v>4553.099999999999</v>
      </c>
      <c r="G29" s="72">
        <v>97</v>
      </c>
      <c r="H29" s="74">
        <v>801.5087249999997</v>
      </c>
      <c r="I29" s="72">
        <f>H29+F29+E29+C29+B29+G29+D29</f>
        <v>210990.80000000002</v>
      </c>
      <c r="J29" s="81">
        <v>133383.10000000003</v>
      </c>
      <c r="K29" s="72">
        <v>115763.80000000005</v>
      </c>
      <c r="L29" s="72">
        <v>21978.1</v>
      </c>
      <c r="M29" s="72">
        <v>380.9</v>
      </c>
      <c r="N29" s="72">
        <v>20</v>
      </c>
      <c r="O29" s="76" t="s">
        <v>5</v>
      </c>
      <c r="P29" s="77">
        <v>5860.2</v>
      </c>
      <c r="Q29" s="73" t="s">
        <v>5</v>
      </c>
      <c r="R29" s="79">
        <v>-66395.3</v>
      </c>
      <c r="S29" s="72">
        <f>R29+Q29+P29+N29+M29+L29+K29+J29+O29</f>
        <v>210990.80000000008</v>
      </c>
      <c r="T29" s="72">
        <v>710049.3</v>
      </c>
      <c r="U29" s="72">
        <f>T29/I29</f>
        <v>3.365309293106619</v>
      </c>
    </row>
    <row r="30" spans="1:21" s="80" customFormat="1" ht="14.25" customHeight="1">
      <c r="A30" s="83"/>
      <c r="B30" s="72"/>
      <c r="C30" s="72"/>
      <c r="D30" s="72"/>
      <c r="E30" s="72"/>
      <c r="F30" s="72"/>
      <c r="G30" s="72"/>
      <c r="H30" s="74"/>
      <c r="I30" s="72"/>
      <c r="J30" s="81"/>
      <c r="K30" s="72"/>
      <c r="L30" s="72"/>
      <c r="M30" s="72"/>
      <c r="N30" s="72"/>
      <c r="O30" s="76"/>
      <c r="P30" s="77"/>
      <c r="Q30" s="72"/>
      <c r="R30" s="79"/>
      <c r="S30" s="33"/>
      <c r="T30" s="72"/>
      <c r="U30" s="72"/>
    </row>
    <row r="31" spans="1:21" s="80" customFormat="1" ht="15.75">
      <c r="A31" s="84" t="s">
        <v>113</v>
      </c>
      <c r="B31" s="72">
        <v>184428.3</v>
      </c>
      <c r="C31" s="72">
        <v>32797.5</v>
      </c>
      <c r="D31" s="72">
        <v>289.7</v>
      </c>
      <c r="E31" s="72">
        <v>1441.2</v>
      </c>
      <c r="F31" s="72">
        <v>1869.8</v>
      </c>
      <c r="G31" s="72">
        <v>12.8</v>
      </c>
      <c r="H31" s="74">
        <v>334.9</v>
      </c>
      <c r="I31" s="72">
        <f>H31+F31+E31+C31+B31+G31+D31</f>
        <v>221174.19999999998</v>
      </c>
      <c r="J31" s="81">
        <v>55414.5</v>
      </c>
      <c r="K31" s="72">
        <v>208067.1</v>
      </c>
      <c r="L31" s="72">
        <v>29808.6</v>
      </c>
      <c r="M31" s="73" t="s">
        <v>5</v>
      </c>
      <c r="N31" s="72">
        <v>20</v>
      </c>
      <c r="O31" s="76" t="s">
        <v>5</v>
      </c>
      <c r="P31" s="77">
        <v>8060.7</v>
      </c>
      <c r="Q31" s="73" t="s">
        <v>5</v>
      </c>
      <c r="R31" s="79">
        <v>-80196.70000000001</v>
      </c>
      <c r="S31" s="72">
        <f>R31+Q31+P31+N31+M31+L31+K31+J31+O31</f>
        <v>221174.19999999998</v>
      </c>
      <c r="T31" s="72">
        <v>771062.5</v>
      </c>
      <c r="U31" s="72">
        <f>T31/I31</f>
        <v>3.4862226245194967</v>
      </c>
    </row>
    <row r="32" spans="1:21" s="80" customFormat="1" ht="15.75">
      <c r="A32" s="107" t="s">
        <v>85</v>
      </c>
      <c r="B32" s="72">
        <v>198246.9</v>
      </c>
      <c r="C32" s="72">
        <v>39879.9</v>
      </c>
      <c r="D32" s="72">
        <v>22413.6</v>
      </c>
      <c r="E32" s="72">
        <v>2827.5</v>
      </c>
      <c r="F32" s="72">
        <v>3234.3</v>
      </c>
      <c r="G32" s="72">
        <v>14.5</v>
      </c>
      <c r="H32" s="74">
        <v>669.4</v>
      </c>
      <c r="I32" s="72">
        <f>H32+F32+E32+C32+B32+G32+D32</f>
        <v>267286.1</v>
      </c>
      <c r="J32" s="81">
        <v>66928.90000000002</v>
      </c>
      <c r="K32" s="72">
        <v>285507.4</v>
      </c>
      <c r="L32" s="73" t="s">
        <v>5</v>
      </c>
      <c r="M32" s="73" t="s">
        <v>5</v>
      </c>
      <c r="N32" s="72">
        <v>20</v>
      </c>
      <c r="O32" s="76" t="s">
        <v>5</v>
      </c>
      <c r="P32" s="77">
        <v>8125.5</v>
      </c>
      <c r="Q32" s="78">
        <v>-6800</v>
      </c>
      <c r="R32" s="79">
        <v>-86495.70000000001</v>
      </c>
      <c r="S32" s="72">
        <f>R32+Q32+P32+N32+M32+L32+K32+J32+O32</f>
        <v>267286.10000000003</v>
      </c>
      <c r="T32" s="72">
        <v>856091.2000000001</v>
      </c>
      <c r="U32" s="72">
        <f>T32/I32</f>
        <v>3.20290205887998</v>
      </c>
    </row>
    <row r="33" spans="1:21" s="80" customFormat="1" ht="14.25" customHeight="1">
      <c r="A33" s="85"/>
      <c r="B33" s="72"/>
      <c r="C33" s="72"/>
      <c r="D33" s="72"/>
      <c r="E33" s="72"/>
      <c r="F33" s="72"/>
      <c r="G33" s="72"/>
      <c r="H33" s="74"/>
      <c r="I33" s="72"/>
      <c r="J33" s="81"/>
      <c r="K33" s="72"/>
      <c r="L33" s="73"/>
      <c r="M33" s="73"/>
      <c r="N33" s="72"/>
      <c r="O33" s="76"/>
      <c r="P33" s="77"/>
      <c r="Q33" s="78"/>
      <c r="R33" s="79"/>
      <c r="S33" s="33"/>
      <c r="T33" s="72"/>
      <c r="U33" s="72"/>
    </row>
    <row r="34" spans="1:21" s="80" customFormat="1" ht="15.75">
      <c r="A34" s="107" t="s">
        <v>86</v>
      </c>
      <c r="B34" s="72">
        <v>189178.2</v>
      </c>
      <c r="C34" s="72">
        <v>45758.4</v>
      </c>
      <c r="D34" s="72">
        <v>9951.2</v>
      </c>
      <c r="E34" s="72">
        <v>2115</v>
      </c>
      <c r="F34" s="72">
        <v>5247.000000000001</v>
      </c>
      <c r="G34" s="72">
        <v>70.7</v>
      </c>
      <c r="H34" s="74">
        <v>298.6</v>
      </c>
      <c r="I34" s="72">
        <v>252619.10000000003</v>
      </c>
      <c r="J34" s="81">
        <v>48746.90000000008</v>
      </c>
      <c r="K34" s="72">
        <v>264998.8</v>
      </c>
      <c r="L34" s="72">
        <v>7592</v>
      </c>
      <c r="M34" s="73" t="s">
        <v>5</v>
      </c>
      <c r="N34" s="72">
        <v>20</v>
      </c>
      <c r="O34" s="111" t="s">
        <v>5</v>
      </c>
      <c r="P34" s="77">
        <v>8683.9</v>
      </c>
      <c r="Q34" s="73" t="s">
        <v>5</v>
      </c>
      <c r="R34" s="79">
        <v>-77422.5</v>
      </c>
      <c r="S34" s="72">
        <v>252619.10000000006</v>
      </c>
      <c r="T34" s="72">
        <v>862274.3</v>
      </c>
      <c r="U34" s="72">
        <v>3.413337708827242</v>
      </c>
    </row>
    <row r="35" spans="1:21" s="80" customFormat="1" ht="15.75">
      <c r="A35" s="107" t="s">
        <v>83</v>
      </c>
      <c r="B35" s="72">
        <v>205811.8</v>
      </c>
      <c r="C35" s="72">
        <v>56976.3</v>
      </c>
      <c r="D35" s="72">
        <v>7760.5</v>
      </c>
      <c r="E35" s="72">
        <v>2218.5</v>
      </c>
      <c r="F35" s="72">
        <v>7471.700000000001</v>
      </c>
      <c r="G35" s="72">
        <v>79.7</v>
      </c>
      <c r="H35" s="74">
        <v>271.5</v>
      </c>
      <c r="I35" s="72">
        <v>280590</v>
      </c>
      <c r="J35" s="81">
        <v>56965.40000000008</v>
      </c>
      <c r="K35" s="72">
        <v>273884.2</v>
      </c>
      <c r="L35" s="73" t="s">
        <v>5</v>
      </c>
      <c r="M35" s="73" t="s">
        <v>5</v>
      </c>
      <c r="N35" s="72">
        <v>20</v>
      </c>
      <c r="O35" s="111" t="s">
        <v>5</v>
      </c>
      <c r="P35" s="77">
        <v>9042.5</v>
      </c>
      <c r="Q35" s="73" t="s">
        <v>5</v>
      </c>
      <c r="R35" s="79">
        <v>-59322.100000000006</v>
      </c>
      <c r="S35" s="72">
        <v>280590.0000000001</v>
      </c>
      <c r="T35" s="72">
        <v>886262.3</v>
      </c>
      <c r="U35" s="72">
        <v>3.158566948216259</v>
      </c>
    </row>
    <row r="36" spans="1:21" s="80" customFormat="1" ht="15.75">
      <c r="A36" s="107" t="s">
        <v>84</v>
      </c>
      <c r="B36" s="72">
        <v>201031</v>
      </c>
      <c r="C36" s="72">
        <v>65670.9</v>
      </c>
      <c r="D36" s="72">
        <v>1516.7</v>
      </c>
      <c r="E36" s="72">
        <v>4193</v>
      </c>
      <c r="F36" s="72">
        <v>4666.1</v>
      </c>
      <c r="G36" s="72">
        <v>54.7</v>
      </c>
      <c r="H36" s="74">
        <v>280.2</v>
      </c>
      <c r="I36" s="72">
        <v>277412.60000000003</v>
      </c>
      <c r="J36" s="81">
        <v>78410.79999999999</v>
      </c>
      <c r="K36" s="72">
        <v>243601.6</v>
      </c>
      <c r="L36" s="72">
        <v>61.3</v>
      </c>
      <c r="M36" s="73" t="s">
        <v>5</v>
      </c>
      <c r="N36" s="72">
        <v>20</v>
      </c>
      <c r="O36" s="111" t="s">
        <v>5</v>
      </c>
      <c r="P36" s="77">
        <v>9872.8</v>
      </c>
      <c r="Q36" s="73" t="s">
        <v>5</v>
      </c>
      <c r="R36" s="79">
        <v>-54553.89999999999</v>
      </c>
      <c r="S36" s="72">
        <v>277412.6</v>
      </c>
      <c r="T36" s="72">
        <v>902523.3</v>
      </c>
      <c r="U36" s="72">
        <v>3.2533608783451076</v>
      </c>
    </row>
    <row r="37" spans="1:21" s="80" customFormat="1" ht="15.75">
      <c r="A37" s="107" t="s">
        <v>85</v>
      </c>
      <c r="B37" s="72">
        <v>211683.7</v>
      </c>
      <c r="C37" s="72">
        <v>82710.8</v>
      </c>
      <c r="D37" s="72">
        <v>5135.8</v>
      </c>
      <c r="E37" s="72">
        <v>2674</v>
      </c>
      <c r="F37" s="72">
        <v>3566.2</v>
      </c>
      <c r="G37" s="72">
        <v>28</v>
      </c>
      <c r="H37" s="74">
        <v>787.6</v>
      </c>
      <c r="I37" s="72">
        <v>306586.10000000003</v>
      </c>
      <c r="J37" s="81">
        <v>118133.79999999999</v>
      </c>
      <c r="K37" s="72">
        <v>229473.99999999997</v>
      </c>
      <c r="L37" s="73" t="s">
        <v>5</v>
      </c>
      <c r="M37" s="73" t="s">
        <v>5</v>
      </c>
      <c r="N37" s="72">
        <v>20</v>
      </c>
      <c r="O37" s="111" t="s">
        <v>5</v>
      </c>
      <c r="P37" s="77">
        <v>10118.699999999999</v>
      </c>
      <c r="Q37" s="73" t="s">
        <v>5</v>
      </c>
      <c r="R37" s="79">
        <v>-51160.40000000001</v>
      </c>
      <c r="S37" s="72">
        <v>306586.1</v>
      </c>
      <c r="T37" s="72">
        <v>939527.9</v>
      </c>
      <c r="U37" s="72">
        <v>3.0644830277693607</v>
      </c>
    </row>
    <row r="38" spans="1:21" s="80" customFormat="1" ht="15.75">
      <c r="A38" s="85"/>
      <c r="B38" s="72"/>
      <c r="C38" s="72"/>
      <c r="D38" s="72"/>
      <c r="E38" s="72"/>
      <c r="F38" s="72"/>
      <c r="G38" s="72"/>
      <c r="H38" s="74"/>
      <c r="I38" s="72"/>
      <c r="J38" s="81"/>
      <c r="K38" s="72"/>
      <c r="L38" s="73"/>
      <c r="M38" s="73"/>
      <c r="N38" s="72"/>
      <c r="O38" s="76"/>
      <c r="P38" s="77"/>
      <c r="Q38" s="73"/>
      <c r="R38" s="79"/>
      <c r="S38" s="72"/>
      <c r="T38" s="72"/>
      <c r="U38" s="72"/>
    </row>
    <row r="39" spans="1:21" s="80" customFormat="1" ht="15.75">
      <c r="A39" s="108" t="s">
        <v>87</v>
      </c>
      <c r="B39" s="72">
        <v>201300.8</v>
      </c>
      <c r="C39" s="72">
        <v>70896.4</v>
      </c>
      <c r="D39" s="72">
        <v>426.9</v>
      </c>
      <c r="E39" s="72">
        <v>1135.9</v>
      </c>
      <c r="F39" s="72">
        <v>1041.5</v>
      </c>
      <c r="G39" s="72">
        <v>24.6</v>
      </c>
      <c r="H39" s="74">
        <v>1373.4</v>
      </c>
      <c r="I39" s="72">
        <v>276199.5</v>
      </c>
      <c r="J39" s="81">
        <v>95018.6</v>
      </c>
      <c r="K39" s="72">
        <v>243395.1</v>
      </c>
      <c r="L39" s="73">
        <v>325.1</v>
      </c>
      <c r="M39" s="73">
        <v>1914.8</v>
      </c>
      <c r="N39" s="72">
        <v>20</v>
      </c>
      <c r="O39" s="114" t="s">
        <v>5</v>
      </c>
      <c r="P39" s="77">
        <v>11758.1</v>
      </c>
      <c r="Q39" s="79">
        <v>-27200</v>
      </c>
      <c r="R39" s="100">
        <v>-49032.20000000001</v>
      </c>
      <c r="S39" s="72">
        <v>276199.5</v>
      </c>
      <c r="T39" s="72">
        <v>936027</v>
      </c>
      <c r="U39" s="72">
        <v>3.3942367745053845</v>
      </c>
    </row>
    <row r="40" spans="1:21" s="80" customFormat="1" ht="15.75">
      <c r="A40" s="108" t="s">
        <v>106</v>
      </c>
      <c r="B40" s="72">
        <v>223781.8</v>
      </c>
      <c r="C40" s="72">
        <v>100650</v>
      </c>
      <c r="D40" s="72">
        <v>1428.4</v>
      </c>
      <c r="E40" s="72">
        <v>1303.5</v>
      </c>
      <c r="F40" s="72">
        <v>6385</v>
      </c>
      <c r="G40" s="72">
        <v>20.2</v>
      </c>
      <c r="H40" s="74">
        <v>1329.6</v>
      </c>
      <c r="I40" s="72">
        <v>334898.50000000006</v>
      </c>
      <c r="J40" s="81">
        <v>89071.50000000003</v>
      </c>
      <c r="K40" s="72">
        <v>282645.39999999997</v>
      </c>
      <c r="L40" s="73" t="s">
        <v>5</v>
      </c>
      <c r="M40" s="73">
        <v>1914.8</v>
      </c>
      <c r="N40" s="72">
        <v>20</v>
      </c>
      <c r="O40" s="139" t="s">
        <v>5</v>
      </c>
      <c r="P40" s="77">
        <v>12500.7</v>
      </c>
      <c r="Q40" s="73" t="s">
        <v>5</v>
      </c>
      <c r="R40" s="100">
        <v>-51253.90000000001</v>
      </c>
      <c r="S40" s="72">
        <v>334898.5</v>
      </c>
      <c r="T40" s="72">
        <v>994373.5</v>
      </c>
      <c r="U40" s="72">
        <v>2.9651610861201223</v>
      </c>
    </row>
    <row r="41" spans="1:21" s="80" customFormat="1" ht="15.75">
      <c r="A41" s="107" t="s">
        <v>84</v>
      </c>
      <c r="B41" s="72">
        <v>222708</v>
      </c>
      <c r="C41" s="72">
        <v>80783.1</v>
      </c>
      <c r="D41" s="72">
        <v>631.5</v>
      </c>
      <c r="E41" s="72">
        <v>2407.5</v>
      </c>
      <c r="F41" s="72">
        <v>2153.6</v>
      </c>
      <c r="G41" s="72">
        <v>23.3</v>
      </c>
      <c r="H41" s="74">
        <v>969.1</v>
      </c>
      <c r="I41" s="72">
        <v>309676.1</v>
      </c>
      <c r="J41" s="81">
        <v>142837.30000000002</v>
      </c>
      <c r="K41" s="72">
        <v>195393.90000000002</v>
      </c>
      <c r="L41" s="73" t="s">
        <v>5</v>
      </c>
      <c r="M41" s="73">
        <v>2231.9</v>
      </c>
      <c r="N41" s="72">
        <v>20</v>
      </c>
      <c r="O41" s="139" t="s">
        <v>5</v>
      </c>
      <c r="P41" s="77">
        <v>12409.6</v>
      </c>
      <c r="Q41" s="73" t="s">
        <v>5</v>
      </c>
      <c r="R41" s="100">
        <v>-43216.6</v>
      </c>
      <c r="S41" s="72">
        <v>309676.10000000003</v>
      </c>
      <c r="T41" s="72">
        <v>987794.2</v>
      </c>
      <c r="U41" s="72">
        <v>3.1768967640705887</v>
      </c>
    </row>
    <row r="42" spans="1:21" s="80" customFormat="1" ht="15.75">
      <c r="A42" s="107" t="s">
        <v>85</v>
      </c>
      <c r="B42" s="72">
        <v>227340.9</v>
      </c>
      <c r="C42" s="72">
        <v>120095.4</v>
      </c>
      <c r="D42" s="72">
        <v>1035.1</v>
      </c>
      <c r="E42" s="72">
        <v>1624.7</v>
      </c>
      <c r="F42" s="72">
        <v>3555.9</v>
      </c>
      <c r="G42" s="72">
        <v>22.9</v>
      </c>
      <c r="H42" s="74">
        <v>1326.1</v>
      </c>
      <c r="I42" s="72">
        <v>355001</v>
      </c>
      <c r="J42" s="81">
        <v>128675.9</v>
      </c>
      <c r="K42" s="72">
        <v>263591.1</v>
      </c>
      <c r="L42" s="73" t="s">
        <v>5</v>
      </c>
      <c r="M42" s="73">
        <v>2000</v>
      </c>
      <c r="N42" s="72">
        <v>20</v>
      </c>
      <c r="O42" s="139" t="s">
        <v>5</v>
      </c>
      <c r="P42" s="77">
        <v>12103.3</v>
      </c>
      <c r="Q42" s="73" t="s">
        <v>5</v>
      </c>
      <c r="R42" s="100">
        <v>-51389.29999999999</v>
      </c>
      <c r="S42" s="72">
        <v>355001</v>
      </c>
      <c r="T42" s="72">
        <v>1045336.6</v>
      </c>
      <c r="U42" s="72">
        <v>2.952638724961338</v>
      </c>
    </row>
    <row r="43" spans="1:21" s="80" customFormat="1" ht="15.75">
      <c r="A43" s="108"/>
      <c r="B43" s="72"/>
      <c r="C43" s="72"/>
      <c r="D43" s="72"/>
      <c r="E43" s="72"/>
      <c r="F43" s="72"/>
      <c r="G43" s="72"/>
      <c r="H43" s="74"/>
      <c r="I43" s="72"/>
      <c r="J43" s="81"/>
      <c r="K43" s="72"/>
      <c r="L43" s="73"/>
      <c r="M43" s="73"/>
      <c r="N43" s="72"/>
      <c r="O43" s="135"/>
      <c r="P43" s="77"/>
      <c r="Q43" s="73"/>
      <c r="R43" s="100"/>
      <c r="S43" s="72"/>
      <c r="T43" s="72"/>
      <c r="U43" s="72"/>
    </row>
    <row r="44" spans="1:21" s="80" customFormat="1" ht="18" customHeight="1">
      <c r="A44" s="108" t="s">
        <v>108</v>
      </c>
      <c r="B44" s="72">
        <v>223176.6</v>
      </c>
      <c r="C44" s="72">
        <v>71767.6</v>
      </c>
      <c r="D44" s="72">
        <v>1593.8</v>
      </c>
      <c r="E44" s="72">
        <v>1878.3</v>
      </c>
      <c r="F44" s="72">
        <v>4089.8</v>
      </c>
      <c r="G44" s="72">
        <v>47.4</v>
      </c>
      <c r="H44" s="74">
        <v>243.7</v>
      </c>
      <c r="I44" s="72">
        <v>302797.2</v>
      </c>
      <c r="J44" s="81">
        <v>115526.4</v>
      </c>
      <c r="K44" s="72">
        <v>215693.9</v>
      </c>
      <c r="L44" s="73" t="s">
        <v>5</v>
      </c>
      <c r="M44" s="73">
        <v>3178.9</v>
      </c>
      <c r="N44" s="72">
        <v>20</v>
      </c>
      <c r="O44" s="139" t="s">
        <v>5</v>
      </c>
      <c r="P44" s="77">
        <v>12654.2</v>
      </c>
      <c r="Q44" s="73" t="s">
        <v>5</v>
      </c>
      <c r="R44" s="100">
        <v>-44276.2</v>
      </c>
      <c r="S44" s="72">
        <v>302797.19999999995</v>
      </c>
      <c r="T44" s="72">
        <v>994153.2</v>
      </c>
      <c r="U44" s="72">
        <v>3.293314799476349</v>
      </c>
    </row>
    <row r="45" spans="1:21" s="80" customFormat="1" ht="18" customHeight="1">
      <c r="A45" s="108" t="s">
        <v>99</v>
      </c>
      <c r="B45" s="72">
        <v>254961.4</v>
      </c>
      <c r="C45" s="72">
        <v>63611.8</v>
      </c>
      <c r="D45" s="72">
        <v>9771.3</v>
      </c>
      <c r="E45" s="72">
        <v>2089.9</v>
      </c>
      <c r="F45" s="72">
        <v>3640.6</v>
      </c>
      <c r="G45" s="72">
        <v>62.4</v>
      </c>
      <c r="H45" s="74">
        <v>357.5</v>
      </c>
      <c r="I45" s="72">
        <v>334494.9</v>
      </c>
      <c r="J45" s="81">
        <v>11927.499999999976</v>
      </c>
      <c r="K45" s="72">
        <v>318199.6</v>
      </c>
      <c r="L45" s="73" t="s">
        <v>5</v>
      </c>
      <c r="M45" s="73">
        <v>22000</v>
      </c>
      <c r="N45" s="72">
        <v>20</v>
      </c>
      <c r="O45" s="140" t="s">
        <v>5</v>
      </c>
      <c r="P45" s="77">
        <v>13128.8</v>
      </c>
      <c r="Q45" s="73" t="s">
        <v>5</v>
      </c>
      <c r="R45" s="100">
        <v>-30781.000000000015</v>
      </c>
      <c r="S45" s="72">
        <v>334494.89999999997</v>
      </c>
      <c r="T45" s="72">
        <v>1045019.9</v>
      </c>
      <c r="U45" s="72">
        <v>3.133300986053898</v>
      </c>
    </row>
    <row r="46" spans="1:21" s="80" customFormat="1" ht="18" customHeight="1">
      <c r="A46" s="108" t="s">
        <v>114</v>
      </c>
      <c r="B46" s="72">
        <v>216072.1</v>
      </c>
      <c r="C46" s="72">
        <v>79716.8</v>
      </c>
      <c r="D46" s="72">
        <v>5700.2</v>
      </c>
      <c r="E46" s="72">
        <v>3810.3</v>
      </c>
      <c r="F46" s="72">
        <v>8658</v>
      </c>
      <c r="G46" s="72">
        <v>33.1</v>
      </c>
      <c r="H46" s="74">
        <v>323.5</v>
      </c>
      <c r="I46" s="72">
        <v>314314</v>
      </c>
      <c r="J46" s="81">
        <v>-77050.1</v>
      </c>
      <c r="K46" s="72">
        <v>398227.1</v>
      </c>
      <c r="L46" s="73" t="s">
        <v>5</v>
      </c>
      <c r="M46" s="73">
        <v>6840.3</v>
      </c>
      <c r="N46" s="72">
        <v>20</v>
      </c>
      <c r="O46" s="141" t="s">
        <v>5</v>
      </c>
      <c r="P46" s="77">
        <v>14713.9</v>
      </c>
      <c r="Q46" s="73" t="s">
        <v>5</v>
      </c>
      <c r="R46" s="100">
        <v>-28437.199999999997</v>
      </c>
      <c r="S46" s="72">
        <v>314314</v>
      </c>
      <c r="T46" s="72">
        <v>1040261</v>
      </c>
      <c r="U46" s="72">
        <v>3.309623497521587</v>
      </c>
    </row>
    <row r="47" spans="1:21" s="80" customFormat="1" ht="15.75" hidden="1">
      <c r="A47" s="84" t="s">
        <v>63</v>
      </c>
      <c r="B47" s="72">
        <v>87847.1</v>
      </c>
      <c r="C47" s="72">
        <v>21116.2</v>
      </c>
      <c r="D47" s="73" t="s">
        <v>5</v>
      </c>
      <c r="E47" s="72">
        <v>751.6999999999999</v>
      </c>
      <c r="F47" s="72">
        <v>1538.8</v>
      </c>
      <c r="G47" s="72">
        <v>459</v>
      </c>
      <c r="H47" s="74">
        <v>2177.2</v>
      </c>
      <c r="I47" s="72">
        <f aca="true" t="shared" si="0" ref="I47:I97">H47+F47+E47+C47+B47+G47+D47</f>
        <v>113890</v>
      </c>
      <c r="J47" s="79">
        <v>71000.09999999998</v>
      </c>
      <c r="K47" s="72">
        <v>95478.1</v>
      </c>
      <c r="L47" s="72">
        <v>1804</v>
      </c>
      <c r="M47" s="72">
        <v>380.9</v>
      </c>
      <c r="N47" s="72">
        <v>25</v>
      </c>
      <c r="O47" s="76" t="s">
        <v>5</v>
      </c>
      <c r="P47" s="77">
        <v>3815.5</v>
      </c>
      <c r="Q47" s="73" t="s">
        <v>5</v>
      </c>
      <c r="R47" s="79">
        <v>-58613.59999999999</v>
      </c>
      <c r="S47" s="72">
        <f>R47+Q47+P47+N47+M47+L47+K47+J47+O47</f>
        <v>113890</v>
      </c>
      <c r="T47" s="72">
        <v>365559.8</v>
      </c>
      <c r="U47" s="72">
        <f aca="true" t="shared" si="1" ref="U47:U109">T47/I47</f>
        <v>3.2097620511019405</v>
      </c>
    </row>
    <row r="48" spans="1:21" s="80" customFormat="1" ht="15.75" hidden="1">
      <c r="A48" s="84" t="s">
        <v>48</v>
      </c>
      <c r="B48" s="72">
        <v>88984.4</v>
      </c>
      <c r="C48" s="72">
        <v>19977.3</v>
      </c>
      <c r="D48" s="73" t="s">
        <v>5</v>
      </c>
      <c r="E48" s="72">
        <v>1824.2999999999997</v>
      </c>
      <c r="F48" s="72">
        <v>1165.7</v>
      </c>
      <c r="G48" s="72">
        <v>398.2</v>
      </c>
      <c r="H48" s="74">
        <v>2259.2999999999997</v>
      </c>
      <c r="I48" s="72">
        <f t="shared" si="0"/>
        <v>114609.2</v>
      </c>
      <c r="J48" s="79">
        <v>62812.29999999999</v>
      </c>
      <c r="K48" s="72">
        <v>105260.5</v>
      </c>
      <c r="L48" s="72">
        <v>1000</v>
      </c>
      <c r="M48" s="72">
        <v>380.9</v>
      </c>
      <c r="N48" s="72">
        <v>25</v>
      </c>
      <c r="O48" s="76" t="s">
        <v>5</v>
      </c>
      <c r="P48" s="77">
        <v>3781.2999999999997</v>
      </c>
      <c r="Q48" s="73" t="s">
        <v>5</v>
      </c>
      <c r="R48" s="79">
        <v>-58650.8</v>
      </c>
      <c r="S48" s="72">
        <f aca="true" t="shared" si="2" ref="S48:S109">R48+Q48+P48+N48+M48+L48+K48+J48+O48</f>
        <v>114609.19999999998</v>
      </c>
      <c r="T48" s="72">
        <v>378747.69999999995</v>
      </c>
      <c r="U48" s="72">
        <f t="shared" si="1"/>
        <v>3.3046884543300186</v>
      </c>
    </row>
    <row r="49" spans="1:21" s="80" customFormat="1" ht="15.75" hidden="1">
      <c r="A49" s="84" t="s">
        <v>49</v>
      </c>
      <c r="B49" s="72">
        <v>89739.6</v>
      </c>
      <c r="C49" s="72">
        <v>23461.300000000003</v>
      </c>
      <c r="D49" s="73" t="s">
        <v>5</v>
      </c>
      <c r="E49" s="72">
        <v>1391.6999999999998</v>
      </c>
      <c r="F49" s="72">
        <v>1864.2</v>
      </c>
      <c r="G49" s="72">
        <v>340.6</v>
      </c>
      <c r="H49" s="74">
        <v>2050.2999999999997</v>
      </c>
      <c r="I49" s="72">
        <f t="shared" si="0"/>
        <v>118847.70000000001</v>
      </c>
      <c r="J49" s="79">
        <v>60403.49999999994</v>
      </c>
      <c r="K49" s="72">
        <v>107776.49999999999</v>
      </c>
      <c r="L49" s="72">
        <v>1000</v>
      </c>
      <c r="M49" s="72">
        <v>380.9</v>
      </c>
      <c r="N49" s="72">
        <v>25</v>
      </c>
      <c r="O49" s="76" t="s">
        <v>5</v>
      </c>
      <c r="P49" s="77">
        <v>3931.7999999999997</v>
      </c>
      <c r="Q49" s="86">
        <v>-3000</v>
      </c>
      <c r="R49" s="79">
        <v>-51669.99999999999</v>
      </c>
      <c r="S49" s="72">
        <f t="shared" si="2"/>
        <v>118847.69999999994</v>
      </c>
      <c r="T49" s="72">
        <v>398263.2</v>
      </c>
      <c r="U49" s="72">
        <f t="shared" si="1"/>
        <v>3.3510383457147253</v>
      </c>
    </row>
    <row r="50" spans="1:21" s="80" customFormat="1" ht="15.75" hidden="1">
      <c r="A50" s="84" t="s">
        <v>50</v>
      </c>
      <c r="B50" s="72">
        <v>98410.2</v>
      </c>
      <c r="C50" s="72">
        <v>22480</v>
      </c>
      <c r="D50" s="73" t="s">
        <v>5</v>
      </c>
      <c r="E50" s="72">
        <v>1734.1</v>
      </c>
      <c r="F50" s="72">
        <v>2398.0000000000005</v>
      </c>
      <c r="G50" s="72">
        <v>261.4</v>
      </c>
      <c r="H50" s="74">
        <v>1930.3</v>
      </c>
      <c r="I50" s="72">
        <f t="shared" si="0"/>
        <v>127214</v>
      </c>
      <c r="J50" s="79">
        <v>65629.4</v>
      </c>
      <c r="K50" s="72">
        <v>106043.30000000002</v>
      </c>
      <c r="L50" s="72">
        <v>1000</v>
      </c>
      <c r="M50" s="72">
        <v>380.9</v>
      </c>
      <c r="N50" s="72">
        <v>25</v>
      </c>
      <c r="O50" s="76" t="s">
        <v>5</v>
      </c>
      <c r="P50" s="77">
        <v>3953.5</v>
      </c>
      <c r="Q50" s="73" t="s">
        <v>5</v>
      </c>
      <c r="R50" s="79">
        <v>-49818.100000000006</v>
      </c>
      <c r="S50" s="72">
        <f t="shared" si="2"/>
        <v>127214</v>
      </c>
      <c r="T50" s="72">
        <v>396837.4</v>
      </c>
      <c r="U50" s="72">
        <f t="shared" si="1"/>
        <v>3.1194475450815164</v>
      </c>
    </row>
    <row r="51" spans="1:21" s="80" customFormat="1" ht="15.75" hidden="1">
      <c r="A51" s="84" t="s">
        <v>51</v>
      </c>
      <c r="B51" s="72">
        <v>98766.6</v>
      </c>
      <c r="C51" s="72">
        <v>23173.1</v>
      </c>
      <c r="D51" s="73" t="s">
        <v>5</v>
      </c>
      <c r="E51" s="72">
        <v>1414.8</v>
      </c>
      <c r="F51" s="72">
        <v>1675.1769999999997</v>
      </c>
      <c r="G51" s="72">
        <v>336.5</v>
      </c>
      <c r="H51" s="74">
        <v>2158.7</v>
      </c>
      <c r="I51" s="72">
        <f t="shared" si="0"/>
        <v>127524.87700000001</v>
      </c>
      <c r="J51" s="63">
        <v>61488</v>
      </c>
      <c r="K51" s="72">
        <v>117095.97699999998</v>
      </c>
      <c r="L51" s="73" t="s">
        <v>5</v>
      </c>
      <c r="M51" s="72">
        <v>380.9</v>
      </c>
      <c r="N51" s="72">
        <v>25</v>
      </c>
      <c r="O51" s="76" t="s">
        <v>5</v>
      </c>
      <c r="P51" s="77">
        <v>4084.1</v>
      </c>
      <c r="Q51" s="86">
        <v>-5000</v>
      </c>
      <c r="R51" s="79">
        <v>-50549.1</v>
      </c>
      <c r="S51" s="72">
        <f t="shared" si="2"/>
        <v>127524.87699999998</v>
      </c>
      <c r="T51" s="72">
        <v>387845.07699999993</v>
      </c>
      <c r="U51" s="72">
        <f t="shared" si="1"/>
        <v>3.041328767562739</v>
      </c>
    </row>
    <row r="52" spans="1:21" s="80" customFormat="1" ht="15.75" hidden="1">
      <c r="A52" s="84" t="s">
        <v>52</v>
      </c>
      <c r="B52" s="72">
        <v>109147.9</v>
      </c>
      <c r="C52" s="72">
        <v>18877.9</v>
      </c>
      <c r="D52" s="73" t="s">
        <v>5</v>
      </c>
      <c r="E52" s="72">
        <v>1506.9</v>
      </c>
      <c r="F52" s="72">
        <v>4287.1</v>
      </c>
      <c r="G52" s="72">
        <v>490.1</v>
      </c>
      <c r="H52" s="74">
        <v>1501.1</v>
      </c>
      <c r="I52" s="72">
        <f t="shared" si="0"/>
        <v>135811</v>
      </c>
      <c r="J52" s="75">
        <v>56309.5</v>
      </c>
      <c r="K52" s="72">
        <v>126345.09999999999</v>
      </c>
      <c r="L52" s="72">
        <v>1474.9</v>
      </c>
      <c r="M52" s="72">
        <v>380.9</v>
      </c>
      <c r="N52" s="72">
        <v>25</v>
      </c>
      <c r="O52" s="76" t="s">
        <v>5</v>
      </c>
      <c r="P52" s="77">
        <v>4127.7</v>
      </c>
      <c r="Q52" s="73" t="s">
        <v>5</v>
      </c>
      <c r="R52" s="79">
        <v>-52852.100000000006</v>
      </c>
      <c r="S52" s="72">
        <f t="shared" si="2"/>
        <v>135811</v>
      </c>
      <c r="T52" s="72">
        <v>406650.7</v>
      </c>
      <c r="U52" s="72">
        <f t="shared" si="1"/>
        <v>2.994239789118702</v>
      </c>
    </row>
    <row r="53" spans="1:21" s="80" customFormat="1" ht="15.75" hidden="1">
      <c r="A53" s="84" t="s">
        <v>53</v>
      </c>
      <c r="B53" s="72">
        <v>121800.8</v>
      </c>
      <c r="C53" s="72">
        <v>21782.1</v>
      </c>
      <c r="D53" s="73" t="s">
        <v>5</v>
      </c>
      <c r="E53" s="72">
        <v>1271.3</v>
      </c>
      <c r="F53" s="72">
        <v>1552.6999999999998</v>
      </c>
      <c r="G53" s="72">
        <v>456.2</v>
      </c>
      <c r="H53" s="74">
        <v>2042.6</v>
      </c>
      <c r="I53" s="72">
        <f t="shared" si="0"/>
        <v>148905.7</v>
      </c>
      <c r="J53" s="75">
        <v>70144.19999999995</v>
      </c>
      <c r="K53" s="72">
        <v>122388.49999999997</v>
      </c>
      <c r="L53" s="72">
        <v>3006.3</v>
      </c>
      <c r="M53" s="72">
        <v>380.9</v>
      </c>
      <c r="N53" s="72">
        <v>25</v>
      </c>
      <c r="O53" s="76" t="s">
        <v>5</v>
      </c>
      <c r="P53" s="77">
        <v>4086.8</v>
      </c>
      <c r="Q53" s="73" t="s">
        <v>5</v>
      </c>
      <c r="R53" s="79">
        <v>-51126</v>
      </c>
      <c r="S53" s="72">
        <f t="shared" si="2"/>
        <v>148905.69999999992</v>
      </c>
      <c r="T53" s="72">
        <v>424665.5</v>
      </c>
      <c r="U53" s="72">
        <f t="shared" si="1"/>
        <v>2.8519089598316247</v>
      </c>
    </row>
    <row r="54" spans="1:21" s="80" customFormat="1" ht="15.75" hidden="1">
      <c r="A54" s="84" t="s">
        <v>54</v>
      </c>
      <c r="B54" s="72">
        <v>121398.7</v>
      </c>
      <c r="C54" s="72">
        <v>17654.9</v>
      </c>
      <c r="D54" s="73" t="s">
        <v>5</v>
      </c>
      <c r="E54" s="72">
        <v>920.4000000000001</v>
      </c>
      <c r="F54" s="72">
        <v>1198.7</v>
      </c>
      <c r="G54" s="72">
        <v>293.2</v>
      </c>
      <c r="H54" s="74">
        <v>2010.8</v>
      </c>
      <c r="I54" s="72">
        <f t="shared" si="0"/>
        <v>143476.7</v>
      </c>
      <c r="J54" s="75">
        <v>79117.50000000003</v>
      </c>
      <c r="K54" s="72">
        <v>105645.6</v>
      </c>
      <c r="L54" s="72">
        <v>6000</v>
      </c>
      <c r="M54" s="72">
        <v>380.9</v>
      </c>
      <c r="N54" s="72">
        <v>25</v>
      </c>
      <c r="O54" s="76" t="s">
        <v>5</v>
      </c>
      <c r="P54" s="77">
        <v>4045.3</v>
      </c>
      <c r="Q54" s="73" t="s">
        <v>5</v>
      </c>
      <c r="R54" s="79">
        <v>-51737.6</v>
      </c>
      <c r="S54" s="72">
        <f t="shared" si="2"/>
        <v>143476.70000000004</v>
      </c>
      <c r="T54" s="72">
        <v>438876.20000000007</v>
      </c>
      <c r="U54" s="72">
        <f t="shared" si="1"/>
        <v>3.0588673979816936</v>
      </c>
    </row>
    <row r="55" spans="1:21" s="80" customFormat="1" ht="15.75" hidden="1">
      <c r="A55" s="84" t="s">
        <v>45</v>
      </c>
      <c r="B55" s="72">
        <v>123002.6</v>
      </c>
      <c r="C55" s="72">
        <v>17303.1</v>
      </c>
      <c r="D55" s="73" t="s">
        <v>5</v>
      </c>
      <c r="E55" s="72">
        <v>1436.6</v>
      </c>
      <c r="F55" s="72">
        <v>2300</v>
      </c>
      <c r="G55" s="72">
        <v>256.1</v>
      </c>
      <c r="H55" s="74">
        <v>2635.2</v>
      </c>
      <c r="I55" s="72">
        <f t="shared" si="0"/>
        <v>146933.6</v>
      </c>
      <c r="J55" s="75">
        <v>75833.29999999996</v>
      </c>
      <c r="K55" s="72">
        <v>107112.1</v>
      </c>
      <c r="L55" s="72">
        <v>10622.1</v>
      </c>
      <c r="M55" s="72">
        <v>380.9</v>
      </c>
      <c r="N55" s="72">
        <v>25</v>
      </c>
      <c r="O55" s="76" t="s">
        <v>5</v>
      </c>
      <c r="P55" s="77">
        <v>3971.9</v>
      </c>
      <c r="Q55" s="73" t="s">
        <v>5</v>
      </c>
      <c r="R55" s="79">
        <v>-51011.7</v>
      </c>
      <c r="S55" s="72">
        <f t="shared" si="2"/>
        <v>146933.59999999998</v>
      </c>
      <c r="T55" s="72">
        <v>453036.39999999997</v>
      </c>
      <c r="U55" s="72">
        <f t="shared" si="1"/>
        <v>3.083272988615265</v>
      </c>
    </row>
    <row r="56" spans="1:21" s="80" customFormat="1" ht="15.75" hidden="1">
      <c r="A56" s="84" t="s">
        <v>55</v>
      </c>
      <c r="B56" s="72">
        <v>118622.6</v>
      </c>
      <c r="C56" s="72">
        <v>23160.4</v>
      </c>
      <c r="D56" s="73" t="s">
        <v>5</v>
      </c>
      <c r="E56" s="72">
        <v>835.6</v>
      </c>
      <c r="F56" s="72">
        <v>1851.5</v>
      </c>
      <c r="G56" s="72">
        <v>143.6</v>
      </c>
      <c r="H56" s="74">
        <v>1653.9</v>
      </c>
      <c r="I56" s="72">
        <f t="shared" si="0"/>
        <v>146267.6</v>
      </c>
      <c r="J56" s="75">
        <v>95303.6</v>
      </c>
      <c r="K56" s="72">
        <v>94508.8</v>
      </c>
      <c r="L56" s="72">
        <v>5355.8</v>
      </c>
      <c r="M56" s="72">
        <v>380.9</v>
      </c>
      <c r="N56" s="72">
        <v>25</v>
      </c>
      <c r="O56" s="76" t="s">
        <v>5</v>
      </c>
      <c r="P56" s="77">
        <v>4023.9</v>
      </c>
      <c r="Q56" s="73" t="s">
        <v>5</v>
      </c>
      <c r="R56" s="79">
        <v>-53330.399999999994</v>
      </c>
      <c r="S56" s="72">
        <f t="shared" si="2"/>
        <v>146267.60000000003</v>
      </c>
      <c r="T56" s="72">
        <v>452404.50000000006</v>
      </c>
      <c r="U56" s="72">
        <f t="shared" si="1"/>
        <v>3.092991886104647</v>
      </c>
    </row>
    <row r="57" spans="1:21" s="80" customFormat="1" ht="15.75" hidden="1">
      <c r="A57" s="84" t="s">
        <v>56</v>
      </c>
      <c r="B57" s="72">
        <v>116373.1</v>
      </c>
      <c r="C57" s="72">
        <v>20223</v>
      </c>
      <c r="D57" s="73" t="s">
        <v>5</v>
      </c>
      <c r="E57" s="72">
        <v>632.4</v>
      </c>
      <c r="F57" s="72">
        <v>1054.3</v>
      </c>
      <c r="G57" s="72">
        <v>133</v>
      </c>
      <c r="H57" s="74">
        <v>1621.7</v>
      </c>
      <c r="I57" s="72">
        <f t="shared" si="0"/>
        <v>140037.5</v>
      </c>
      <c r="J57" s="75">
        <v>107336.39999999994</v>
      </c>
      <c r="K57" s="72">
        <v>77336.90000000002</v>
      </c>
      <c r="L57" s="72">
        <v>5508.8</v>
      </c>
      <c r="M57" s="72">
        <v>380.9</v>
      </c>
      <c r="N57" s="72">
        <v>25</v>
      </c>
      <c r="O57" s="76" t="s">
        <v>5</v>
      </c>
      <c r="P57" s="77">
        <v>4016.4</v>
      </c>
      <c r="Q57" s="78">
        <v>-1500</v>
      </c>
      <c r="R57" s="79">
        <v>-53066.899999999994</v>
      </c>
      <c r="S57" s="72">
        <f t="shared" si="2"/>
        <v>140037.49999999997</v>
      </c>
      <c r="T57" s="72">
        <v>454987.00000000006</v>
      </c>
      <c r="U57" s="72">
        <f t="shared" si="1"/>
        <v>3.2490368651254133</v>
      </c>
    </row>
    <row r="58" spans="1:21" s="80" customFormat="1" ht="15.75" hidden="1">
      <c r="A58" s="84" t="s">
        <v>46</v>
      </c>
      <c r="B58" s="72">
        <v>124230.9</v>
      </c>
      <c r="C58" s="72">
        <v>24965.9</v>
      </c>
      <c r="D58" s="73" t="s">
        <v>5</v>
      </c>
      <c r="E58" s="72">
        <v>1127</v>
      </c>
      <c r="F58" s="72">
        <v>4527.2</v>
      </c>
      <c r="G58" s="72">
        <v>56.9</v>
      </c>
      <c r="H58" s="74">
        <v>1675.3</v>
      </c>
      <c r="I58" s="72">
        <f t="shared" si="0"/>
        <v>156583.19999999998</v>
      </c>
      <c r="J58" s="75">
        <v>159092.20000000007</v>
      </c>
      <c r="K58" s="72">
        <v>76990.5</v>
      </c>
      <c r="L58" s="73" t="s">
        <v>5</v>
      </c>
      <c r="M58" s="72">
        <v>380.9</v>
      </c>
      <c r="N58" s="72">
        <v>25</v>
      </c>
      <c r="O58" s="76" t="s">
        <v>5</v>
      </c>
      <c r="P58" s="77">
        <v>3901.2000000000003</v>
      </c>
      <c r="Q58" s="78">
        <v>-12000</v>
      </c>
      <c r="R58" s="79">
        <v>-71806.6</v>
      </c>
      <c r="S58" s="72">
        <f t="shared" si="2"/>
        <v>156583.20000000007</v>
      </c>
      <c r="T58" s="72">
        <v>482598.3</v>
      </c>
      <c r="U58" s="72">
        <f t="shared" si="1"/>
        <v>3.082056695737474</v>
      </c>
    </row>
    <row r="59" spans="1:21" s="80" customFormat="1" ht="15.75" hidden="1">
      <c r="A59" s="83"/>
      <c r="B59" s="72"/>
      <c r="C59" s="72"/>
      <c r="D59" s="73"/>
      <c r="E59" s="72"/>
      <c r="F59" s="72"/>
      <c r="G59" s="72"/>
      <c r="H59" s="74"/>
      <c r="I59" s="72"/>
      <c r="J59" s="75"/>
      <c r="K59" s="72"/>
      <c r="L59" s="73"/>
      <c r="M59" s="72"/>
      <c r="N59" s="72"/>
      <c r="O59" s="76"/>
      <c r="P59" s="77"/>
      <c r="Q59" s="78"/>
      <c r="R59" s="79"/>
      <c r="S59" s="72"/>
      <c r="T59" s="72"/>
      <c r="U59" s="72"/>
    </row>
    <row r="60" spans="1:21" s="80" customFormat="1" ht="15.75" hidden="1">
      <c r="A60" s="84" t="s">
        <v>57</v>
      </c>
      <c r="B60" s="72">
        <v>114706.9</v>
      </c>
      <c r="C60" s="72">
        <v>31192.800000000003</v>
      </c>
      <c r="D60" s="73" t="s">
        <v>5</v>
      </c>
      <c r="E60" s="72">
        <v>817.6</v>
      </c>
      <c r="F60" s="72">
        <v>1689.4999999999998</v>
      </c>
      <c r="G60" s="72">
        <v>89.3</v>
      </c>
      <c r="H60" s="74">
        <v>1627.8</v>
      </c>
      <c r="I60" s="72">
        <f t="shared" si="0"/>
        <v>150123.9</v>
      </c>
      <c r="J60" s="75">
        <v>141369.9</v>
      </c>
      <c r="K60" s="72">
        <v>72031.8</v>
      </c>
      <c r="L60" s="73" t="s">
        <v>5</v>
      </c>
      <c r="M60" s="72">
        <v>380.9</v>
      </c>
      <c r="N60" s="72">
        <v>25</v>
      </c>
      <c r="O60" s="76" t="s">
        <v>5</v>
      </c>
      <c r="P60" s="77">
        <v>4675.2</v>
      </c>
      <c r="Q60" s="78">
        <v>-15000</v>
      </c>
      <c r="R60" s="79">
        <v>-53358.9</v>
      </c>
      <c r="S60" s="72">
        <f t="shared" si="2"/>
        <v>150123.9</v>
      </c>
      <c r="T60" s="72">
        <v>464981.6</v>
      </c>
      <c r="U60" s="72">
        <f t="shared" si="1"/>
        <v>3.0973189478823824</v>
      </c>
    </row>
    <row r="61" spans="1:21" s="80" customFormat="1" ht="15.75" hidden="1">
      <c r="A61" s="84" t="s">
        <v>48</v>
      </c>
      <c r="B61" s="72">
        <v>113068.7</v>
      </c>
      <c r="C61" s="72">
        <v>27634.1</v>
      </c>
      <c r="D61" s="73" t="s">
        <v>5</v>
      </c>
      <c r="E61" s="72">
        <v>704.0000000000001</v>
      </c>
      <c r="F61" s="72">
        <v>1532.168</v>
      </c>
      <c r="G61" s="72">
        <v>93.5</v>
      </c>
      <c r="H61" s="74">
        <v>1771.6</v>
      </c>
      <c r="I61" s="72">
        <f t="shared" si="0"/>
        <v>144804.068</v>
      </c>
      <c r="J61" s="75">
        <v>125265.90000000002</v>
      </c>
      <c r="K61" s="72">
        <v>81052.96800000002</v>
      </c>
      <c r="L61" s="73" t="s">
        <v>5</v>
      </c>
      <c r="M61" s="72">
        <v>380.9</v>
      </c>
      <c r="N61" s="72">
        <v>25</v>
      </c>
      <c r="O61" s="76" t="s">
        <v>5</v>
      </c>
      <c r="P61" s="77">
        <v>4588.5</v>
      </c>
      <c r="Q61" s="78">
        <v>-10000</v>
      </c>
      <c r="R61" s="79">
        <v>-56509.2</v>
      </c>
      <c r="S61" s="72">
        <f t="shared" si="2"/>
        <v>144804.06800000006</v>
      </c>
      <c r="T61" s="72">
        <v>460292.568</v>
      </c>
      <c r="U61" s="72">
        <f t="shared" si="1"/>
        <v>3.1787267744439336</v>
      </c>
    </row>
    <row r="62" spans="1:21" s="80" customFormat="1" ht="15.75" hidden="1">
      <c r="A62" s="84" t="s">
        <v>49</v>
      </c>
      <c r="B62" s="72">
        <v>112651.3</v>
      </c>
      <c r="C62" s="72">
        <v>22247.699999999997</v>
      </c>
      <c r="D62" s="73" t="s">
        <v>5</v>
      </c>
      <c r="E62" s="72">
        <v>482.70000000000005</v>
      </c>
      <c r="F62" s="72">
        <v>1866.9</v>
      </c>
      <c r="G62" s="72">
        <v>232.7</v>
      </c>
      <c r="H62" s="74">
        <v>1526.3</v>
      </c>
      <c r="I62" s="72">
        <f t="shared" si="0"/>
        <v>139007.6</v>
      </c>
      <c r="J62" s="75">
        <v>105784.50000000003</v>
      </c>
      <c r="K62" s="72">
        <v>86813.2</v>
      </c>
      <c r="L62" s="73" t="s">
        <v>5</v>
      </c>
      <c r="M62" s="72">
        <v>380.9</v>
      </c>
      <c r="N62" s="72">
        <v>25</v>
      </c>
      <c r="O62" s="76" t="s">
        <v>5</v>
      </c>
      <c r="P62" s="77">
        <v>4553.5</v>
      </c>
      <c r="Q62" s="78">
        <v>-8300</v>
      </c>
      <c r="R62" s="79">
        <v>-50249.49999999999</v>
      </c>
      <c r="S62" s="72">
        <f t="shared" si="2"/>
        <v>139007.60000000003</v>
      </c>
      <c r="T62" s="72">
        <v>471393.8999999999</v>
      </c>
      <c r="U62" s="72">
        <f t="shared" si="1"/>
        <v>3.39113760686466</v>
      </c>
    </row>
    <row r="63" spans="1:21" s="80" customFormat="1" ht="15.75" hidden="1">
      <c r="A63" s="84" t="s">
        <v>50</v>
      </c>
      <c r="B63" s="72">
        <v>115183.7</v>
      </c>
      <c r="C63" s="72">
        <v>23019</v>
      </c>
      <c r="D63" s="73" t="s">
        <v>5</v>
      </c>
      <c r="E63" s="72">
        <v>472.70000000000005</v>
      </c>
      <c r="F63" s="72">
        <v>2219.5</v>
      </c>
      <c r="G63" s="72">
        <v>59.6</v>
      </c>
      <c r="H63" s="74">
        <v>1285.2</v>
      </c>
      <c r="I63" s="72">
        <f t="shared" si="0"/>
        <v>142239.7</v>
      </c>
      <c r="J63" s="75">
        <v>90877.50000000003</v>
      </c>
      <c r="K63" s="72">
        <v>97639.40000000001</v>
      </c>
      <c r="L63" s="73" t="s">
        <v>5</v>
      </c>
      <c r="M63" s="72">
        <v>380.9</v>
      </c>
      <c r="N63" s="72">
        <v>25</v>
      </c>
      <c r="O63" s="76" t="s">
        <v>5</v>
      </c>
      <c r="P63" s="77">
        <v>4559.900000000001</v>
      </c>
      <c r="Q63" s="78">
        <v>-2300</v>
      </c>
      <c r="R63" s="79">
        <v>-48943</v>
      </c>
      <c r="S63" s="72">
        <f t="shared" si="2"/>
        <v>142239.70000000004</v>
      </c>
      <c r="T63" s="72">
        <v>476285.8</v>
      </c>
      <c r="U63" s="72">
        <f t="shared" si="1"/>
        <v>3.3484730353058954</v>
      </c>
    </row>
    <row r="64" spans="1:21" s="80" customFormat="1" ht="15.75" hidden="1">
      <c r="A64" s="84" t="s">
        <v>51</v>
      </c>
      <c r="B64" s="72">
        <v>112468.1</v>
      </c>
      <c r="C64" s="72">
        <v>30605.6</v>
      </c>
      <c r="D64" s="73" t="s">
        <v>5</v>
      </c>
      <c r="E64" s="72">
        <v>318.79999999999995</v>
      </c>
      <c r="F64" s="72">
        <v>1111</v>
      </c>
      <c r="G64" s="72">
        <v>43</v>
      </c>
      <c r="H64" s="74">
        <v>1319.9</v>
      </c>
      <c r="I64" s="72">
        <f t="shared" si="0"/>
        <v>145866.4</v>
      </c>
      <c r="J64" s="75">
        <v>154336.40000000008</v>
      </c>
      <c r="K64" s="72">
        <v>70010.70000000001</v>
      </c>
      <c r="L64" s="73" t="s">
        <v>5</v>
      </c>
      <c r="M64" s="72">
        <v>380.9</v>
      </c>
      <c r="N64" s="72">
        <v>25</v>
      </c>
      <c r="O64" s="76" t="s">
        <v>5</v>
      </c>
      <c r="P64" s="77">
        <v>4633</v>
      </c>
      <c r="Q64" s="73" t="s">
        <v>5</v>
      </c>
      <c r="R64" s="79">
        <v>-83519.6</v>
      </c>
      <c r="S64" s="72">
        <f t="shared" si="2"/>
        <v>145866.40000000008</v>
      </c>
      <c r="T64" s="72">
        <v>470690.0000000001</v>
      </c>
      <c r="U64" s="72">
        <f t="shared" si="1"/>
        <v>3.226856904674415</v>
      </c>
    </row>
    <row r="65" spans="1:21" s="80" customFormat="1" ht="15.75" hidden="1">
      <c r="A65" s="84" t="s">
        <v>52</v>
      </c>
      <c r="B65" s="72">
        <v>120665.4</v>
      </c>
      <c r="C65" s="72">
        <v>39647.5</v>
      </c>
      <c r="D65" s="73" t="s">
        <v>5</v>
      </c>
      <c r="E65" s="72">
        <v>835.8</v>
      </c>
      <c r="F65" s="72">
        <v>2826.4</v>
      </c>
      <c r="G65" s="72">
        <v>55.3</v>
      </c>
      <c r="H65" s="74">
        <v>1354.9</v>
      </c>
      <c r="I65" s="72">
        <f t="shared" si="0"/>
        <v>165385.3</v>
      </c>
      <c r="J65" s="75">
        <v>148241.89999999997</v>
      </c>
      <c r="K65" s="72">
        <v>92741.8</v>
      </c>
      <c r="L65" s="73" t="s">
        <v>5</v>
      </c>
      <c r="M65" s="72">
        <v>380.9</v>
      </c>
      <c r="N65" s="72">
        <v>25</v>
      </c>
      <c r="O65" s="76" t="s">
        <v>5</v>
      </c>
      <c r="P65" s="77">
        <v>4658.5</v>
      </c>
      <c r="Q65" s="73" t="s">
        <v>5</v>
      </c>
      <c r="R65" s="79">
        <v>-80662.8</v>
      </c>
      <c r="S65" s="72">
        <f t="shared" si="2"/>
        <v>165385.29999999996</v>
      </c>
      <c r="T65" s="72">
        <v>486761.1</v>
      </c>
      <c r="U65" s="72">
        <f t="shared" si="1"/>
        <v>2.943194467706622</v>
      </c>
    </row>
    <row r="66" spans="1:21" s="80" customFormat="1" ht="15.75" hidden="1">
      <c r="A66" s="84" t="s">
        <v>53</v>
      </c>
      <c r="B66" s="72">
        <v>124675.4</v>
      </c>
      <c r="C66" s="72">
        <v>21455.5</v>
      </c>
      <c r="D66" s="73" t="s">
        <v>5</v>
      </c>
      <c r="E66" s="72">
        <v>220.4</v>
      </c>
      <c r="F66" s="72">
        <v>1534.6</v>
      </c>
      <c r="G66" s="72">
        <v>42.1</v>
      </c>
      <c r="H66" s="74">
        <v>1409.2</v>
      </c>
      <c r="I66" s="72">
        <f t="shared" si="0"/>
        <v>149337.2</v>
      </c>
      <c r="J66" s="75">
        <v>132152.60000000003</v>
      </c>
      <c r="K66" s="72">
        <v>95710.20000000001</v>
      </c>
      <c r="L66" s="73" t="s">
        <v>5</v>
      </c>
      <c r="M66" s="72">
        <v>380.9</v>
      </c>
      <c r="N66" s="72">
        <v>25</v>
      </c>
      <c r="O66" s="76" t="s">
        <v>5</v>
      </c>
      <c r="P66" s="77">
        <v>4670.699999999999</v>
      </c>
      <c r="Q66" s="78">
        <v>-3000</v>
      </c>
      <c r="R66" s="79">
        <v>-80602.2</v>
      </c>
      <c r="S66" s="72">
        <f t="shared" si="2"/>
        <v>149337.20000000004</v>
      </c>
      <c r="T66" s="72">
        <v>486512.20000000007</v>
      </c>
      <c r="U66" s="72">
        <f t="shared" si="1"/>
        <v>3.257809842423723</v>
      </c>
    </row>
    <row r="67" spans="1:21" s="80" customFormat="1" ht="15.75" hidden="1">
      <c r="A67" s="84" t="s">
        <v>54</v>
      </c>
      <c r="B67" s="72">
        <v>124765.5</v>
      </c>
      <c r="C67" s="72">
        <v>26062.2</v>
      </c>
      <c r="D67" s="73" t="s">
        <v>5</v>
      </c>
      <c r="E67" s="72">
        <v>303.80000000000007</v>
      </c>
      <c r="F67" s="72">
        <v>1731.2</v>
      </c>
      <c r="G67" s="72">
        <v>64.5</v>
      </c>
      <c r="H67" s="74">
        <v>1217</v>
      </c>
      <c r="I67" s="72">
        <f t="shared" si="0"/>
        <v>154144.2</v>
      </c>
      <c r="J67" s="75">
        <v>115750.00000000003</v>
      </c>
      <c r="K67" s="72">
        <v>111837.09999999999</v>
      </c>
      <c r="L67" s="73" t="s">
        <v>5</v>
      </c>
      <c r="M67" s="72">
        <v>380.9</v>
      </c>
      <c r="N67" s="72">
        <v>25</v>
      </c>
      <c r="O67" s="76" t="s">
        <v>5</v>
      </c>
      <c r="P67" s="77">
        <v>4653.9</v>
      </c>
      <c r="Q67" s="73" t="s">
        <v>5</v>
      </c>
      <c r="R67" s="79">
        <v>-78502.7</v>
      </c>
      <c r="S67" s="72">
        <f t="shared" si="2"/>
        <v>154144.2</v>
      </c>
      <c r="T67" s="72">
        <v>492047.6</v>
      </c>
      <c r="U67" s="72">
        <f t="shared" si="1"/>
        <v>3.192125295664708</v>
      </c>
    </row>
    <row r="68" spans="1:21" s="80" customFormat="1" ht="15.75" hidden="1">
      <c r="A68" s="84" t="s">
        <v>45</v>
      </c>
      <c r="B68" s="72">
        <v>117851.2</v>
      </c>
      <c r="C68" s="72">
        <v>36139</v>
      </c>
      <c r="D68" s="73" t="s">
        <v>5</v>
      </c>
      <c r="E68" s="72">
        <v>818.5000000000001</v>
      </c>
      <c r="F68" s="72">
        <v>2040.1</v>
      </c>
      <c r="G68" s="72">
        <v>48.6</v>
      </c>
      <c r="H68" s="74">
        <v>1353.5</v>
      </c>
      <c r="I68" s="72">
        <f t="shared" si="0"/>
        <v>158250.9</v>
      </c>
      <c r="J68" s="75">
        <v>133943.70000000004</v>
      </c>
      <c r="K68" s="72">
        <v>98007.60000000002</v>
      </c>
      <c r="L68" s="73" t="s">
        <v>5</v>
      </c>
      <c r="M68" s="72">
        <v>380.9</v>
      </c>
      <c r="N68" s="72">
        <v>25</v>
      </c>
      <c r="O68" s="76" t="s">
        <v>5</v>
      </c>
      <c r="P68" s="77">
        <v>4617.699999999999</v>
      </c>
      <c r="Q68" s="73" t="s">
        <v>5</v>
      </c>
      <c r="R68" s="79">
        <v>-78724</v>
      </c>
      <c r="S68" s="72">
        <f t="shared" si="2"/>
        <v>158250.90000000005</v>
      </c>
      <c r="T68" s="72">
        <v>505926.30000000005</v>
      </c>
      <c r="U68" s="72">
        <f t="shared" si="1"/>
        <v>3.1969884531462385</v>
      </c>
    </row>
    <row r="69" spans="1:21" s="80" customFormat="1" ht="15.75" hidden="1">
      <c r="A69" s="84" t="s">
        <v>55</v>
      </c>
      <c r="B69" s="72">
        <v>119216.8</v>
      </c>
      <c r="C69" s="72">
        <v>33282.8</v>
      </c>
      <c r="D69" s="73" t="s">
        <v>5</v>
      </c>
      <c r="E69" s="72">
        <v>686.4000000000001</v>
      </c>
      <c r="F69" s="72">
        <v>1721.9</v>
      </c>
      <c r="G69" s="72">
        <v>76.9</v>
      </c>
      <c r="H69" s="74">
        <v>1329.2</v>
      </c>
      <c r="I69" s="72">
        <f t="shared" si="0"/>
        <v>156314</v>
      </c>
      <c r="J69" s="75">
        <v>129014.59999999998</v>
      </c>
      <c r="K69" s="72">
        <v>103504.70000000001</v>
      </c>
      <c r="L69" s="73" t="s">
        <v>5</v>
      </c>
      <c r="M69" s="72">
        <v>380.9</v>
      </c>
      <c r="N69" s="72">
        <v>25</v>
      </c>
      <c r="O69" s="76" t="s">
        <v>5</v>
      </c>
      <c r="P69" s="77">
        <v>4536.4</v>
      </c>
      <c r="Q69" s="73" t="s">
        <v>5</v>
      </c>
      <c r="R69" s="79">
        <v>-81147.59999999999</v>
      </c>
      <c r="S69" s="72">
        <f t="shared" si="2"/>
        <v>156314</v>
      </c>
      <c r="T69" s="72">
        <v>514112.9</v>
      </c>
      <c r="U69" s="72">
        <f t="shared" si="1"/>
        <v>3.2889753956779306</v>
      </c>
    </row>
    <row r="70" spans="1:21" s="80" customFormat="1" ht="15.75" hidden="1">
      <c r="A70" s="84" t="s">
        <v>56</v>
      </c>
      <c r="B70" s="72">
        <v>117965.7</v>
      </c>
      <c r="C70" s="72">
        <v>37170.7</v>
      </c>
      <c r="D70" s="73" t="s">
        <v>5</v>
      </c>
      <c r="E70" s="72">
        <v>941.0999999999999</v>
      </c>
      <c r="F70" s="72">
        <v>1724.1</v>
      </c>
      <c r="G70" s="72">
        <v>100.3</v>
      </c>
      <c r="H70" s="74">
        <v>1112.4</v>
      </c>
      <c r="I70" s="72">
        <f t="shared" si="0"/>
        <v>159014.3</v>
      </c>
      <c r="J70" s="75">
        <v>120358.70000000001</v>
      </c>
      <c r="K70" s="72">
        <v>124081.19999999998</v>
      </c>
      <c r="L70" s="73" t="s">
        <v>5</v>
      </c>
      <c r="M70" s="72">
        <v>380.9</v>
      </c>
      <c r="N70" s="72">
        <v>25</v>
      </c>
      <c r="O70" s="76" t="s">
        <v>5</v>
      </c>
      <c r="P70" s="77">
        <v>4468.299999999999</v>
      </c>
      <c r="Q70" s="78">
        <v>-6000</v>
      </c>
      <c r="R70" s="79">
        <v>-84299.8</v>
      </c>
      <c r="S70" s="72">
        <f t="shared" si="2"/>
        <v>159014.3</v>
      </c>
      <c r="T70" s="72">
        <v>509232.3</v>
      </c>
      <c r="U70" s="72">
        <f t="shared" si="1"/>
        <v>3.2024308505587236</v>
      </c>
    </row>
    <row r="71" spans="1:21" s="80" customFormat="1" ht="15.75" hidden="1">
      <c r="A71" s="84" t="s">
        <v>46</v>
      </c>
      <c r="B71" s="72">
        <v>136206.2</v>
      </c>
      <c r="C71" s="72">
        <v>53891.1</v>
      </c>
      <c r="D71" s="73" t="s">
        <v>5</v>
      </c>
      <c r="E71" s="72">
        <v>1014.1</v>
      </c>
      <c r="F71" s="72">
        <v>6100.8</v>
      </c>
      <c r="G71" s="72">
        <v>29.2</v>
      </c>
      <c r="H71" s="74">
        <v>901.8</v>
      </c>
      <c r="I71" s="72">
        <f t="shared" si="0"/>
        <v>198143.2</v>
      </c>
      <c r="J71" s="75">
        <v>144966.20000000007</v>
      </c>
      <c r="K71" s="72">
        <v>167752.20000000004</v>
      </c>
      <c r="L71" s="73" t="s">
        <v>5</v>
      </c>
      <c r="M71" s="72">
        <v>380.9</v>
      </c>
      <c r="N71" s="72">
        <v>20</v>
      </c>
      <c r="O71" s="76" t="s">
        <v>5</v>
      </c>
      <c r="P71" s="77">
        <v>4342.7</v>
      </c>
      <c r="Q71" s="78">
        <v>-10000</v>
      </c>
      <c r="R71" s="79">
        <v>-109318.79999999999</v>
      </c>
      <c r="S71" s="72">
        <f t="shared" si="2"/>
        <v>198143.20000000013</v>
      </c>
      <c r="T71" s="72">
        <v>565309.9</v>
      </c>
      <c r="U71" s="72">
        <f t="shared" si="1"/>
        <v>2.8530370964030056</v>
      </c>
    </row>
    <row r="72" spans="1:21" s="80" customFormat="1" ht="15.75" hidden="1">
      <c r="A72" s="83"/>
      <c r="B72" s="72"/>
      <c r="C72" s="72"/>
      <c r="D72" s="73"/>
      <c r="E72" s="72"/>
      <c r="F72" s="72"/>
      <c r="G72" s="72"/>
      <c r="H72" s="74"/>
      <c r="I72" s="72"/>
      <c r="J72" s="75"/>
      <c r="K72" s="72"/>
      <c r="L72" s="73"/>
      <c r="M72" s="72"/>
      <c r="N72" s="72"/>
      <c r="O72" s="76"/>
      <c r="P72" s="77"/>
      <c r="Q72" s="78"/>
      <c r="R72" s="79"/>
      <c r="S72" s="72"/>
      <c r="T72" s="72"/>
      <c r="U72" s="72"/>
    </row>
    <row r="73" spans="1:21" s="80" customFormat="1" ht="15.75" hidden="1">
      <c r="A73" s="84" t="s">
        <v>58</v>
      </c>
      <c r="B73" s="72">
        <v>124469.1</v>
      </c>
      <c r="C73" s="72">
        <v>44898.4</v>
      </c>
      <c r="D73" s="73" t="s">
        <v>5</v>
      </c>
      <c r="E73" s="72">
        <v>721.3</v>
      </c>
      <c r="F73" s="72">
        <v>3451.6000000000004</v>
      </c>
      <c r="G73" s="72">
        <v>35</v>
      </c>
      <c r="H73" s="74">
        <v>778.3</v>
      </c>
      <c r="I73" s="72">
        <f t="shared" si="0"/>
        <v>174353.7</v>
      </c>
      <c r="J73" s="75">
        <v>153042.50000000006</v>
      </c>
      <c r="K73" s="72">
        <v>117407.90000000002</v>
      </c>
      <c r="L73" s="73" t="s">
        <v>5</v>
      </c>
      <c r="M73" s="72">
        <v>380.9</v>
      </c>
      <c r="N73" s="72">
        <v>20</v>
      </c>
      <c r="O73" s="76" t="s">
        <v>5</v>
      </c>
      <c r="P73" s="77">
        <v>5185.9</v>
      </c>
      <c r="Q73" s="78">
        <v>-20000</v>
      </c>
      <c r="R73" s="79">
        <v>-81683.5</v>
      </c>
      <c r="S73" s="72">
        <f t="shared" si="2"/>
        <v>174353.70000000007</v>
      </c>
      <c r="T73" s="72">
        <v>550236.5</v>
      </c>
      <c r="U73" s="72">
        <f t="shared" si="1"/>
        <v>3.1558636266394116</v>
      </c>
    </row>
    <row r="74" spans="1:21" s="80" customFormat="1" ht="15.75" hidden="1">
      <c r="A74" s="84" t="s">
        <v>48</v>
      </c>
      <c r="B74" s="72">
        <v>125950.7</v>
      </c>
      <c r="C74" s="72">
        <v>41712.1</v>
      </c>
      <c r="D74" s="73" t="s">
        <v>5</v>
      </c>
      <c r="E74" s="72">
        <v>1912.9999999999998</v>
      </c>
      <c r="F74" s="72">
        <v>1645.8999999999999</v>
      </c>
      <c r="G74" s="72">
        <v>58.4</v>
      </c>
      <c r="H74" s="74">
        <v>1143.8</v>
      </c>
      <c r="I74" s="72">
        <f t="shared" si="0"/>
        <v>172423.9</v>
      </c>
      <c r="J74" s="81">
        <v>150227.50000000003</v>
      </c>
      <c r="K74" s="72">
        <v>117857.3</v>
      </c>
      <c r="L74" s="73" t="s">
        <v>5</v>
      </c>
      <c r="M74" s="72">
        <v>380.9</v>
      </c>
      <c r="N74" s="72">
        <v>20</v>
      </c>
      <c r="O74" s="76" t="s">
        <v>5</v>
      </c>
      <c r="P74" s="77">
        <v>5109.2</v>
      </c>
      <c r="Q74" s="78">
        <v>-16000</v>
      </c>
      <c r="R74" s="79">
        <v>-85170.99999999999</v>
      </c>
      <c r="S74" s="72">
        <f t="shared" si="2"/>
        <v>172423.90000000002</v>
      </c>
      <c r="T74" s="72">
        <v>555905.1000000001</v>
      </c>
      <c r="U74" s="72">
        <f t="shared" si="1"/>
        <v>3.2240605855684747</v>
      </c>
    </row>
    <row r="75" spans="1:21" s="80" customFormat="1" ht="15.75" hidden="1">
      <c r="A75" s="84" t="s">
        <v>49</v>
      </c>
      <c r="B75" s="72">
        <v>125349.6</v>
      </c>
      <c r="C75" s="72">
        <v>26586.199999999997</v>
      </c>
      <c r="D75" s="73" t="s">
        <v>5</v>
      </c>
      <c r="E75" s="72">
        <v>707.1</v>
      </c>
      <c r="F75" s="72">
        <v>2048.3</v>
      </c>
      <c r="G75" s="72">
        <v>77.4</v>
      </c>
      <c r="H75" s="74">
        <v>590.6</v>
      </c>
      <c r="I75" s="72">
        <f t="shared" si="0"/>
        <v>155359.19999999998</v>
      </c>
      <c r="J75" s="81">
        <v>136213.69999999992</v>
      </c>
      <c r="K75" s="72">
        <v>123302.19999999998</v>
      </c>
      <c r="L75" s="73" t="s">
        <v>5</v>
      </c>
      <c r="M75" s="72">
        <v>380.9</v>
      </c>
      <c r="N75" s="72">
        <v>20</v>
      </c>
      <c r="O75" s="76" t="s">
        <v>5</v>
      </c>
      <c r="P75" s="77">
        <v>5051.9</v>
      </c>
      <c r="Q75" s="78">
        <v>-22100</v>
      </c>
      <c r="R75" s="79">
        <v>-87509.5</v>
      </c>
      <c r="S75" s="72">
        <f t="shared" si="2"/>
        <v>155359.1999999999</v>
      </c>
      <c r="T75" s="72">
        <v>572007.5999999999</v>
      </c>
      <c r="U75" s="72">
        <f t="shared" si="1"/>
        <v>3.6818392473699655</v>
      </c>
    </row>
    <row r="76" spans="1:21" s="80" customFormat="1" ht="15.75" hidden="1">
      <c r="A76" s="84" t="s">
        <v>50</v>
      </c>
      <c r="B76" s="72">
        <v>127864.3</v>
      </c>
      <c r="C76" s="72">
        <v>42278.6</v>
      </c>
      <c r="D76" s="73" t="s">
        <v>5</v>
      </c>
      <c r="E76" s="72">
        <v>2281</v>
      </c>
      <c r="F76" s="72">
        <v>2970.8</v>
      </c>
      <c r="G76" s="72">
        <v>53</v>
      </c>
      <c r="H76" s="74">
        <v>722.2</v>
      </c>
      <c r="I76" s="72">
        <f t="shared" si="0"/>
        <v>176169.9</v>
      </c>
      <c r="J76" s="81">
        <v>124940.20000000007</v>
      </c>
      <c r="K76" s="72">
        <v>140275.89999999997</v>
      </c>
      <c r="L76" s="73" t="s">
        <v>5</v>
      </c>
      <c r="M76" s="72">
        <v>380.9</v>
      </c>
      <c r="N76" s="72">
        <v>20</v>
      </c>
      <c r="O76" s="76" t="s">
        <v>5</v>
      </c>
      <c r="P76" s="77">
        <v>5048.7</v>
      </c>
      <c r="Q76" s="78">
        <v>-10000</v>
      </c>
      <c r="R76" s="79">
        <v>-84495.80000000002</v>
      </c>
      <c r="S76" s="72">
        <f t="shared" si="2"/>
        <v>176169.90000000002</v>
      </c>
      <c r="T76" s="72">
        <v>572238.1000000001</v>
      </c>
      <c r="U76" s="72">
        <f t="shared" si="1"/>
        <v>3.2482172039604955</v>
      </c>
    </row>
    <row r="77" spans="1:21" s="80" customFormat="1" ht="15.75" hidden="1">
      <c r="A77" s="84" t="s">
        <v>51</v>
      </c>
      <c r="B77" s="72">
        <v>130114.6</v>
      </c>
      <c r="C77" s="72">
        <v>15889</v>
      </c>
      <c r="D77" s="73" t="s">
        <v>5</v>
      </c>
      <c r="E77" s="72">
        <v>2142.3</v>
      </c>
      <c r="F77" s="72">
        <v>3033.4</v>
      </c>
      <c r="G77" s="72">
        <v>40.6</v>
      </c>
      <c r="H77" s="74">
        <v>557.7</v>
      </c>
      <c r="I77" s="72">
        <f t="shared" si="0"/>
        <v>151777.6</v>
      </c>
      <c r="J77" s="81">
        <v>110538.00000000006</v>
      </c>
      <c r="K77" s="72">
        <v>123904.30000000002</v>
      </c>
      <c r="L77" s="73" t="s">
        <v>5</v>
      </c>
      <c r="M77" s="72">
        <v>380.9</v>
      </c>
      <c r="N77" s="72">
        <v>20</v>
      </c>
      <c r="O77" s="76" t="s">
        <v>5</v>
      </c>
      <c r="P77" s="77">
        <v>4993.099999999999</v>
      </c>
      <c r="Q77" s="73" t="s">
        <v>5</v>
      </c>
      <c r="R77" s="79">
        <v>-88058.7</v>
      </c>
      <c r="S77" s="72">
        <f t="shared" si="2"/>
        <v>151777.6000000001</v>
      </c>
      <c r="T77" s="72">
        <v>559245.8</v>
      </c>
      <c r="U77" s="72">
        <f t="shared" si="1"/>
        <v>3.6846398941609304</v>
      </c>
    </row>
    <row r="78" spans="1:21" s="80" customFormat="1" ht="15.75" hidden="1">
      <c r="A78" s="84" t="s">
        <v>52</v>
      </c>
      <c r="B78" s="72">
        <v>147647.5</v>
      </c>
      <c r="C78" s="72">
        <v>21971.5</v>
      </c>
      <c r="D78" s="72">
        <v>0.491</v>
      </c>
      <c r="E78" s="72">
        <v>1973</v>
      </c>
      <c r="F78" s="72">
        <v>2936</v>
      </c>
      <c r="G78" s="72">
        <v>23.6</v>
      </c>
      <c r="H78" s="74">
        <v>883.109</v>
      </c>
      <c r="I78" s="72">
        <f t="shared" si="0"/>
        <v>175435.2</v>
      </c>
      <c r="J78" s="81">
        <v>94137.99999999997</v>
      </c>
      <c r="K78" s="72">
        <v>149157.60000000003</v>
      </c>
      <c r="L78" s="73" t="s">
        <v>5</v>
      </c>
      <c r="M78" s="72">
        <v>380.9</v>
      </c>
      <c r="N78" s="72">
        <v>20</v>
      </c>
      <c r="O78" s="76" t="s">
        <v>5</v>
      </c>
      <c r="P78" s="77">
        <v>4893.7</v>
      </c>
      <c r="Q78" s="73" t="s">
        <v>5</v>
      </c>
      <c r="R78" s="79">
        <v>-73155</v>
      </c>
      <c r="S78" s="72">
        <f t="shared" si="2"/>
        <v>175435.2</v>
      </c>
      <c r="T78" s="72">
        <v>599322.1</v>
      </c>
      <c r="U78" s="72">
        <f t="shared" si="1"/>
        <v>3.416202107672804</v>
      </c>
    </row>
    <row r="79" spans="1:21" s="80" customFormat="1" ht="15.75" hidden="1">
      <c r="A79" s="84" t="s">
        <v>53</v>
      </c>
      <c r="B79" s="72">
        <v>163191.5</v>
      </c>
      <c r="C79" s="72">
        <v>23739.5</v>
      </c>
      <c r="D79" s="72">
        <v>50.491</v>
      </c>
      <c r="E79" s="72">
        <v>1612.3</v>
      </c>
      <c r="F79" s="72">
        <v>3851.2</v>
      </c>
      <c r="G79" s="72">
        <v>31</v>
      </c>
      <c r="H79" s="74">
        <v>432.509</v>
      </c>
      <c r="I79" s="72">
        <f t="shared" si="0"/>
        <v>192908.5</v>
      </c>
      <c r="J79" s="81">
        <v>91739.90000000002</v>
      </c>
      <c r="K79" s="72">
        <v>167573.5</v>
      </c>
      <c r="L79" s="73" t="s">
        <v>5</v>
      </c>
      <c r="M79" s="72">
        <v>380.9</v>
      </c>
      <c r="N79" s="72">
        <v>20</v>
      </c>
      <c r="O79" s="76" t="s">
        <v>5</v>
      </c>
      <c r="P79" s="77">
        <v>4854.099999999999</v>
      </c>
      <c r="Q79" s="73" t="s">
        <v>5</v>
      </c>
      <c r="R79" s="79">
        <v>-71659.9</v>
      </c>
      <c r="S79" s="72">
        <f t="shared" si="2"/>
        <v>192908.50000000003</v>
      </c>
      <c r="T79" s="72">
        <v>628333.3</v>
      </c>
      <c r="U79" s="72">
        <f t="shared" si="1"/>
        <v>3.2571571496331164</v>
      </c>
    </row>
    <row r="80" spans="1:21" s="80" customFormat="1" ht="15.75" hidden="1">
      <c r="A80" s="84" t="s">
        <v>54</v>
      </c>
      <c r="B80" s="72">
        <v>156374.2</v>
      </c>
      <c r="C80" s="72">
        <v>31485.7</v>
      </c>
      <c r="D80" s="72">
        <v>200.491</v>
      </c>
      <c r="E80" s="72">
        <v>1069.3000000000002</v>
      </c>
      <c r="F80" s="72">
        <v>3228.5799999999995</v>
      </c>
      <c r="G80" s="72">
        <v>38.2</v>
      </c>
      <c r="H80" s="74">
        <v>563.7090000000001</v>
      </c>
      <c r="I80" s="72">
        <f t="shared" si="0"/>
        <v>192960.18000000002</v>
      </c>
      <c r="J80" s="81">
        <v>83653</v>
      </c>
      <c r="K80" s="72">
        <v>162905.58000000002</v>
      </c>
      <c r="L80" s="72">
        <v>598.6</v>
      </c>
      <c r="M80" s="72">
        <v>380.9</v>
      </c>
      <c r="N80" s="72">
        <v>20</v>
      </c>
      <c r="O80" s="76" t="s">
        <v>5</v>
      </c>
      <c r="P80" s="77">
        <v>4806.8</v>
      </c>
      <c r="Q80" s="73" t="s">
        <v>5</v>
      </c>
      <c r="R80" s="79">
        <v>-59404.700000000004</v>
      </c>
      <c r="S80" s="72">
        <f t="shared" si="2"/>
        <v>192960.18000000002</v>
      </c>
      <c r="T80" s="72">
        <v>635999.1799999999</v>
      </c>
      <c r="U80" s="72">
        <f t="shared" si="1"/>
        <v>3.296012576273508</v>
      </c>
    </row>
    <row r="81" spans="1:21" s="80" customFormat="1" ht="15.75" hidden="1">
      <c r="A81" s="84" t="s">
        <v>45</v>
      </c>
      <c r="B81" s="72">
        <v>149317.2</v>
      </c>
      <c r="C81" s="72">
        <v>30479.4</v>
      </c>
      <c r="D81" s="72">
        <v>200.491</v>
      </c>
      <c r="E81" s="72">
        <v>1908.1999999999998</v>
      </c>
      <c r="F81" s="72">
        <v>1770.6000000000001</v>
      </c>
      <c r="G81" s="72">
        <v>19.4</v>
      </c>
      <c r="H81" s="74">
        <v>570.7090000000001</v>
      </c>
      <c r="I81" s="72">
        <f t="shared" si="0"/>
        <v>184266</v>
      </c>
      <c r="J81" s="81">
        <v>69547.10000000003</v>
      </c>
      <c r="K81" s="72">
        <v>171436.9</v>
      </c>
      <c r="L81" s="73" t="s">
        <v>5</v>
      </c>
      <c r="M81" s="72">
        <v>380.9</v>
      </c>
      <c r="N81" s="72">
        <v>20</v>
      </c>
      <c r="O81" s="76" t="s">
        <v>5</v>
      </c>
      <c r="P81" s="77">
        <v>4817.199999999999</v>
      </c>
      <c r="Q81" s="78">
        <v>-2000</v>
      </c>
      <c r="R81" s="79">
        <v>-59936.100000000006</v>
      </c>
      <c r="S81" s="72">
        <f t="shared" si="2"/>
        <v>184266.00000000003</v>
      </c>
      <c r="T81" s="72">
        <v>637143.3</v>
      </c>
      <c r="U81" s="72">
        <f t="shared" si="1"/>
        <v>3.4577366415942175</v>
      </c>
    </row>
    <row r="82" spans="1:21" s="80" customFormat="1" ht="15.75" hidden="1">
      <c r="A82" s="84" t="s">
        <v>55</v>
      </c>
      <c r="B82" s="72">
        <v>145288.6</v>
      </c>
      <c r="C82" s="72">
        <v>15265.400000000001</v>
      </c>
      <c r="D82" s="72">
        <v>0.491</v>
      </c>
      <c r="E82" s="72">
        <v>2831.3</v>
      </c>
      <c r="F82" s="72">
        <v>954.4999999999999</v>
      </c>
      <c r="G82" s="72">
        <v>16.5</v>
      </c>
      <c r="H82" s="74">
        <v>677.809</v>
      </c>
      <c r="I82" s="72">
        <f t="shared" si="0"/>
        <v>165034.6</v>
      </c>
      <c r="J82" s="81">
        <v>66483.80000000005</v>
      </c>
      <c r="K82" s="72">
        <v>149463.90000000002</v>
      </c>
      <c r="L82" s="72">
        <v>3740.2</v>
      </c>
      <c r="M82" s="72">
        <v>380.9</v>
      </c>
      <c r="N82" s="72">
        <v>20</v>
      </c>
      <c r="O82" s="76" t="s">
        <v>5</v>
      </c>
      <c r="P82" s="77">
        <v>4696.4</v>
      </c>
      <c r="Q82" s="73" t="s">
        <v>5</v>
      </c>
      <c r="R82" s="79">
        <v>-59750.600000000006</v>
      </c>
      <c r="S82" s="72">
        <f t="shared" si="2"/>
        <v>165034.60000000006</v>
      </c>
      <c r="T82" s="72">
        <v>628055.3</v>
      </c>
      <c r="U82" s="72">
        <f t="shared" si="1"/>
        <v>3.8055977352627877</v>
      </c>
    </row>
    <row r="83" spans="1:21" s="80" customFormat="1" ht="15.75" hidden="1">
      <c r="A83" s="84" t="s">
        <v>56</v>
      </c>
      <c r="B83" s="72">
        <v>143026.9</v>
      </c>
      <c r="C83" s="72">
        <v>31831.5</v>
      </c>
      <c r="D83" s="72">
        <v>100.5</v>
      </c>
      <c r="E83" s="72">
        <v>3638.7</v>
      </c>
      <c r="F83" s="72">
        <v>1518.6</v>
      </c>
      <c r="G83" s="72">
        <v>22</v>
      </c>
      <c r="H83" s="74">
        <v>575.409</v>
      </c>
      <c r="I83" s="72">
        <f t="shared" si="0"/>
        <v>180713.609</v>
      </c>
      <c r="J83" s="81">
        <v>74650.30000000005</v>
      </c>
      <c r="K83" s="72">
        <v>164159.80000000002</v>
      </c>
      <c r="L83" s="73" t="s">
        <v>5</v>
      </c>
      <c r="M83" s="72">
        <v>380.9</v>
      </c>
      <c r="N83" s="72">
        <v>20</v>
      </c>
      <c r="O83" s="76" t="s">
        <v>5</v>
      </c>
      <c r="P83" s="77">
        <v>4573</v>
      </c>
      <c r="Q83" s="73" t="s">
        <v>5</v>
      </c>
      <c r="R83" s="79">
        <v>-63070.4</v>
      </c>
      <c r="S83" s="72">
        <f t="shared" si="2"/>
        <v>180713.60000000006</v>
      </c>
      <c r="T83" s="72">
        <v>640335.809</v>
      </c>
      <c r="U83" s="72">
        <f t="shared" si="1"/>
        <v>3.543373476648347</v>
      </c>
    </row>
    <row r="84" spans="1:21" s="80" customFormat="1" ht="15.75" hidden="1">
      <c r="A84" s="84" t="s">
        <v>46</v>
      </c>
      <c r="B84" s="72">
        <v>155835.2</v>
      </c>
      <c r="C84" s="72">
        <v>47450.5</v>
      </c>
      <c r="D84" s="72">
        <v>2738.884497</v>
      </c>
      <c r="E84" s="72">
        <v>1428</v>
      </c>
      <c r="F84" s="72">
        <v>3735.6</v>
      </c>
      <c r="G84" s="72">
        <v>28.6</v>
      </c>
      <c r="H84" s="74">
        <v>422.0155030000001</v>
      </c>
      <c r="I84" s="72">
        <f t="shared" si="0"/>
        <v>211638.80000000002</v>
      </c>
      <c r="J84" s="81">
        <v>141613.59999999998</v>
      </c>
      <c r="K84" s="72">
        <v>150905.3</v>
      </c>
      <c r="L84" s="73" t="s">
        <v>5</v>
      </c>
      <c r="M84" s="72">
        <v>380.9</v>
      </c>
      <c r="N84" s="72">
        <v>20</v>
      </c>
      <c r="O84" s="76" t="s">
        <v>5</v>
      </c>
      <c r="P84" s="77">
        <v>4671.999999999999</v>
      </c>
      <c r="Q84" s="78">
        <v>-7000</v>
      </c>
      <c r="R84" s="79">
        <v>-78953</v>
      </c>
      <c r="S84" s="72">
        <f t="shared" si="2"/>
        <v>211638.79999999996</v>
      </c>
      <c r="T84" s="72">
        <v>686629.8</v>
      </c>
      <c r="U84" s="72">
        <f t="shared" si="1"/>
        <v>3.244347444797457</v>
      </c>
    </row>
    <row r="85" spans="1:21" s="80" customFormat="1" ht="15.75" hidden="1">
      <c r="A85" s="83"/>
      <c r="B85" s="72"/>
      <c r="C85" s="72"/>
      <c r="D85" s="72"/>
      <c r="E85" s="72"/>
      <c r="F85" s="72"/>
      <c r="G85" s="72"/>
      <c r="H85" s="74"/>
      <c r="I85" s="72"/>
      <c r="J85" s="81"/>
      <c r="K85" s="72"/>
      <c r="L85" s="73"/>
      <c r="M85" s="72"/>
      <c r="N85" s="72"/>
      <c r="O85" s="76"/>
      <c r="P85" s="77"/>
      <c r="Q85" s="78"/>
      <c r="R85" s="79"/>
      <c r="S85" s="72"/>
      <c r="T85" s="72"/>
      <c r="U85" s="72"/>
    </row>
    <row r="86" spans="1:21" s="80" customFormat="1" ht="15.75" hidden="1">
      <c r="A86" s="84" t="s">
        <v>59</v>
      </c>
      <c r="B86" s="72">
        <v>145536.5</v>
      </c>
      <c r="C86" s="72">
        <v>43841.1</v>
      </c>
      <c r="D86" s="72">
        <v>135.918432</v>
      </c>
      <c r="E86" s="72">
        <v>512.7</v>
      </c>
      <c r="F86" s="72">
        <v>1078.5</v>
      </c>
      <c r="G86" s="72">
        <v>56</v>
      </c>
      <c r="H86" s="74">
        <v>742.381568</v>
      </c>
      <c r="I86" s="72">
        <f t="shared" si="0"/>
        <v>191903.1</v>
      </c>
      <c r="J86" s="81">
        <v>131446.90000000002</v>
      </c>
      <c r="K86" s="72">
        <v>126919.59999999999</v>
      </c>
      <c r="L86" s="73" t="s">
        <v>5</v>
      </c>
      <c r="M86" s="72">
        <v>380.9</v>
      </c>
      <c r="N86" s="72">
        <v>20</v>
      </c>
      <c r="O86" s="76" t="s">
        <v>5</v>
      </c>
      <c r="P86" s="77">
        <v>5574.399999999999</v>
      </c>
      <c r="Q86" s="78">
        <v>-8500</v>
      </c>
      <c r="R86" s="79">
        <v>-63938.7</v>
      </c>
      <c r="S86" s="72">
        <f t="shared" si="2"/>
        <v>191903.1</v>
      </c>
      <c r="T86" s="72">
        <v>650146.6000000001</v>
      </c>
      <c r="U86" s="72">
        <f t="shared" si="1"/>
        <v>3.387890034084911</v>
      </c>
    </row>
    <row r="87" spans="1:21" s="80" customFormat="1" ht="15.75" hidden="1">
      <c r="A87" s="84" t="s">
        <v>48</v>
      </c>
      <c r="B87" s="72">
        <v>144843.3</v>
      </c>
      <c r="C87" s="72">
        <v>28928.1</v>
      </c>
      <c r="D87" s="72">
        <v>543</v>
      </c>
      <c r="E87" s="72">
        <v>1155.7999999999997</v>
      </c>
      <c r="F87" s="72">
        <v>1490.1</v>
      </c>
      <c r="G87" s="72">
        <v>36.7</v>
      </c>
      <c r="H87" s="74">
        <v>731</v>
      </c>
      <c r="I87" s="72">
        <f t="shared" si="0"/>
        <v>177728</v>
      </c>
      <c r="J87" s="81">
        <v>156264.40000000002</v>
      </c>
      <c r="K87" s="72">
        <v>83321.1</v>
      </c>
      <c r="L87" s="72">
        <v>1723.4</v>
      </c>
      <c r="M87" s="72">
        <v>380.9</v>
      </c>
      <c r="N87" s="72">
        <v>20</v>
      </c>
      <c r="O87" s="76" t="s">
        <v>5</v>
      </c>
      <c r="P87" s="77">
        <v>5574.599999999999</v>
      </c>
      <c r="Q87" s="78">
        <v>-3000</v>
      </c>
      <c r="R87" s="79">
        <v>-66556.4</v>
      </c>
      <c r="S87" s="72">
        <f t="shared" si="2"/>
        <v>177728.00000000003</v>
      </c>
      <c r="T87" s="72">
        <v>651809.4</v>
      </c>
      <c r="U87" s="72">
        <f t="shared" si="1"/>
        <v>3.6674547623334535</v>
      </c>
    </row>
    <row r="88" spans="1:21" s="80" customFormat="1" ht="15.75" hidden="1">
      <c r="A88" s="84" t="s">
        <v>49</v>
      </c>
      <c r="B88" s="72">
        <v>149827.1</v>
      </c>
      <c r="C88" s="72">
        <v>39367.200000000004</v>
      </c>
      <c r="D88" s="72">
        <v>398.983712</v>
      </c>
      <c r="E88" s="72">
        <v>611.6</v>
      </c>
      <c r="F88" s="72">
        <v>2831.0000000000005</v>
      </c>
      <c r="G88" s="72">
        <v>92.9</v>
      </c>
      <c r="H88" s="74">
        <v>1004.016288</v>
      </c>
      <c r="I88" s="72">
        <f t="shared" si="0"/>
        <v>194132.8</v>
      </c>
      <c r="J88" s="81">
        <v>143339.09999999998</v>
      </c>
      <c r="K88" s="72">
        <v>111050.6</v>
      </c>
      <c r="L88" s="72">
        <v>3410.3</v>
      </c>
      <c r="M88" s="72">
        <v>380.9</v>
      </c>
      <c r="N88" s="72">
        <v>20</v>
      </c>
      <c r="O88" s="76" t="s">
        <v>5</v>
      </c>
      <c r="P88" s="77">
        <v>5495.999999999999</v>
      </c>
      <c r="Q88" s="78">
        <v>-4500</v>
      </c>
      <c r="R88" s="79">
        <v>-65064.1</v>
      </c>
      <c r="S88" s="72">
        <f t="shared" si="2"/>
        <v>194132.8</v>
      </c>
      <c r="T88" s="72">
        <v>672442.1000000001</v>
      </c>
      <c r="U88" s="72">
        <f t="shared" si="1"/>
        <v>3.46382527836615</v>
      </c>
    </row>
    <row r="89" spans="1:21" s="80" customFormat="1" ht="15.75" hidden="1">
      <c r="A89" s="84" t="s">
        <v>50</v>
      </c>
      <c r="B89" s="72">
        <v>154603.9</v>
      </c>
      <c r="C89" s="72">
        <v>34054.1</v>
      </c>
      <c r="D89" s="72">
        <v>647.1</v>
      </c>
      <c r="E89" s="72">
        <v>591.6</v>
      </c>
      <c r="F89" s="72">
        <v>6855.900000000001</v>
      </c>
      <c r="G89" s="72">
        <v>47.3</v>
      </c>
      <c r="H89" s="74">
        <v>872.3000000000001</v>
      </c>
      <c r="I89" s="72">
        <f t="shared" si="0"/>
        <v>197672.19999999998</v>
      </c>
      <c r="J89" s="81">
        <v>151581.59999999998</v>
      </c>
      <c r="K89" s="72">
        <v>102644.49999999999</v>
      </c>
      <c r="L89" s="72">
        <v>4017</v>
      </c>
      <c r="M89" s="72">
        <v>380.9</v>
      </c>
      <c r="N89" s="72">
        <v>20</v>
      </c>
      <c r="O89" s="76" t="s">
        <v>5</v>
      </c>
      <c r="P89" s="77">
        <v>5481.799999999999</v>
      </c>
      <c r="Q89" s="73" t="s">
        <v>5</v>
      </c>
      <c r="R89" s="79">
        <v>-66453.6</v>
      </c>
      <c r="S89" s="72">
        <f t="shared" si="2"/>
        <v>197672.19999999995</v>
      </c>
      <c r="T89" s="72">
        <v>678901.2</v>
      </c>
      <c r="U89" s="72">
        <f t="shared" si="1"/>
        <v>3.4344799116921854</v>
      </c>
    </row>
    <row r="90" spans="1:21" s="80" customFormat="1" ht="15.75" hidden="1">
      <c r="A90" s="84" t="s">
        <v>51</v>
      </c>
      <c r="B90" s="72">
        <v>159225.3</v>
      </c>
      <c r="C90" s="72">
        <v>26890.299999999996</v>
      </c>
      <c r="D90" s="72">
        <v>398.983712</v>
      </c>
      <c r="E90" s="72">
        <v>968.9000000000001</v>
      </c>
      <c r="F90" s="72">
        <v>4582.9</v>
      </c>
      <c r="G90" s="72">
        <v>124.5</v>
      </c>
      <c r="H90" s="74">
        <v>765.016288</v>
      </c>
      <c r="I90" s="72">
        <f t="shared" si="0"/>
        <v>192955.89999999997</v>
      </c>
      <c r="J90" s="81">
        <v>145435.50000000006</v>
      </c>
      <c r="K90" s="72">
        <v>101140.19999999998</v>
      </c>
      <c r="L90" s="72">
        <v>8670.3</v>
      </c>
      <c r="M90" s="72">
        <v>380.9</v>
      </c>
      <c r="N90" s="72">
        <v>20</v>
      </c>
      <c r="O90" s="76" t="s">
        <v>5</v>
      </c>
      <c r="P90" s="77">
        <v>5605.9</v>
      </c>
      <c r="Q90" s="73" t="s">
        <v>5</v>
      </c>
      <c r="R90" s="79">
        <v>-68296.90000000001</v>
      </c>
      <c r="S90" s="72">
        <f t="shared" si="2"/>
        <v>192955.90000000002</v>
      </c>
      <c r="T90" s="72">
        <v>684071.7999999999</v>
      </c>
      <c r="U90" s="72">
        <f t="shared" si="1"/>
        <v>3.545223545898312</v>
      </c>
    </row>
    <row r="91" spans="1:21" s="80" customFormat="1" ht="15.75" hidden="1">
      <c r="A91" s="84" t="s">
        <v>52</v>
      </c>
      <c r="B91" s="72">
        <v>172348.7</v>
      </c>
      <c r="C91" s="72">
        <v>27532.100000000002</v>
      </c>
      <c r="D91" s="72">
        <v>4490.491275</v>
      </c>
      <c r="E91" s="72">
        <v>1167.8999999999999</v>
      </c>
      <c r="F91" s="72">
        <v>4553.099999999999</v>
      </c>
      <c r="G91" s="72">
        <v>97</v>
      </c>
      <c r="H91" s="74">
        <v>801.5087249999997</v>
      </c>
      <c r="I91" s="72">
        <f t="shared" si="0"/>
        <v>210990.80000000002</v>
      </c>
      <c r="J91" s="81">
        <v>133383.10000000003</v>
      </c>
      <c r="K91" s="72">
        <v>115763.80000000005</v>
      </c>
      <c r="L91" s="72">
        <v>21978.1</v>
      </c>
      <c r="M91" s="72">
        <v>380.9</v>
      </c>
      <c r="N91" s="72">
        <v>20</v>
      </c>
      <c r="O91" s="76" t="s">
        <v>5</v>
      </c>
      <c r="P91" s="77">
        <v>5860.2</v>
      </c>
      <c r="Q91" s="73" t="s">
        <v>5</v>
      </c>
      <c r="R91" s="79">
        <v>-66395.3</v>
      </c>
      <c r="S91" s="72">
        <f t="shared" si="2"/>
        <v>210990.80000000008</v>
      </c>
      <c r="T91" s="72">
        <v>710049.3</v>
      </c>
      <c r="U91" s="72">
        <f t="shared" si="1"/>
        <v>3.365309293106619</v>
      </c>
    </row>
    <row r="92" spans="1:21" s="80" customFormat="1" ht="15.75" hidden="1">
      <c r="A92" s="84" t="s">
        <v>53</v>
      </c>
      <c r="B92" s="72">
        <v>186362</v>
      </c>
      <c r="C92" s="72">
        <v>25164.7</v>
      </c>
      <c r="D92" s="72">
        <v>4881.352691</v>
      </c>
      <c r="E92" s="72">
        <v>913</v>
      </c>
      <c r="F92" s="72">
        <v>7643.699999999998</v>
      </c>
      <c r="G92" s="72">
        <v>97.7</v>
      </c>
      <c r="H92" s="74">
        <v>562.9473090000001</v>
      </c>
      <c r="I92" s="72">
        <f t="shared" si="0"/>
        <v>225625.40000000002</v>
      </c>
      <c r="J92" s="81">
        <v>119995.09999999998</v>
      </c>
      <c r="K92" s="72">
        <v>140073</v>
      </c>
      <c r="L92" s="72">
        <v>28323</v>
      </c>
      <c r="M92" s="72">
        <v>380.9</v>
      </c>
      <c r="N92" s="72">
        <v>20</v>
      </c>
      <c r="O92" s="76" t="s">
        <v>5</v>
      </c>
      <c r="P92" s="77">
        <v>5863.3</v>
      </c>
      <c r="Q92" s="73" t="s">
        <v>5</v>
      </c>
      <c r="R92" s="79">
        <v>-69029.9</v>
      </c>
      <c r="S92" s="72">
        <f t="shared" si="2"/>
        <v>225625.4</v>
      </c>
      <c r="T92" s="72">
        <v>742813.8999999999</v>
      </c>
      <c r="U92" s="72">
        <f t="shared" si="1"/>
        <v>3.2922441356336645</v>
      </c>
    </row>
    <row r="93" spans="1:21" s="80" customFormat="1" ht="15.75" hidden="1">
      <c r="A93" s="84" t="s">
        <v>54</v>
      </c>
      <c r="B93" s="72">
        <v>180063.1</v>
      </c>
      <c r="C93" s="72">
        <v>37662.4</v>
      </c>
      <c r="D93" s="72">
        <v>181.68308100000002</v>
      </c>
      <c r="E93" s="72">
        <v>1275.4</v>
      </c>
      <c r="F93" s="72">
        <v>1958.6</v>
      </c>
      <c r="G93" s="72">
        <v>83.5</v>
      </c>
      <c r="H93" s="74">
        <v>481.61691899999994</v>
      </c>
      <c r="I93" s="72">
        <f t="shared" si="0"/>
        <v>221706.3</v>
      </c>
      <c r="J93" s="81">
        <v>101092.90000000002</v>
      </c>
      <c r="K93" s="72">
        <v>148332.30000000002</v>
      </c>
      <c r="L93" s="72">
        <v>30627.2</v>
      </c>
      <c r="M93" s="72">
        <v>380.9</v>
      </c>
      <c r="N93" s="72">
        <v>20</v>
      </c>
      <c r="O93" s="76" t="s">
        <v>5</v>
      </c>
      <c r="P93" s="77">
        <v>5886.400000000001</v>
      </c>
      <c r="Q93" s="73" t="s">
        <v>5</v>
      </c>
      <c r="R93" s="79">
        <v>-64633.4</v>
      </c>
      <c r="S93" s="72">
        <f t="shared" si="2"/>
        <v>221706.30000000005</v>
      </c>
      <c r="T93" s="72">
        <v>731380.4999999998</v>
      </c>
      <c r="U93" s="72">
        <f t="shared" si="1"/>
        <v>3.2988710740290186</v>
      </c>
    </row>
    <row r="94" spans="1:21" s="80" customFormat="1" ht="15.75" hidden="1">
      <c r="A94" s="84" t="s">
        <v>45</v>
      </c>
      <c r="B94" s="72">
        <v>168466.4</v>
      </c>
      <c r="C94" s="72">
        <v>33244.3</v>
      </c>
      <c r="D94" s="72">
        <v>2484.4</v>
      </c>
      <c r="E94" s="72">
        <v>1493.8</v>
      </c>
      <c r="F94" s="72">
        <v>1412.9000000000003</v>
      </c>
      <c r="G94" s="72">
        <v>37.9</v>
      </c>
      <c r="H94" s="74">
        <v>500.5999999999999</v>
      </c>
      <c r="I94" s="72">
        <f t="shared" si="0"/>
        <v>207640.3</v>
      </c>
      <c r="J94" s="81">
        <v>81241.40000000002</v>
      </c>
      <c r="K94" s="72">
        <v>149815.80000000002</v>
      </c>
      <c r="L94" s="72">
        <v>41214.8</v>
      </c>
      <c r="M94" s="72">
        <v>380.9</v>
      </c>
      <c r="N94" s="72">
        <v>20</v>
      </c>
      <c r="O94" s="76" t="s">
        <v>5</v>
      </c>
      <c r="P94" s="77">
        <v>6248.699999999999</v>
      </c>
      <c r="Q94" s="73" t="s">
        <v>5</v>
      </c>
      <c r="R94" s="79">
        <v>-71281.3</v>
      </c>
      <c r="S94" s="72">
        <f t="shared" si="2"/>
        <v>207640.30000000005</v>
      </c>
      <c r="T94" s="72">
        <v>701085.7999999999</v>
      </c>
      <c r="U94" s="72">
        <f t="shared" si="1"/>
        <v>3.3764437828302114</v>
      </c>
    </row>
    <row r="95" spans="1:21" s="80" customFormat="1" ht="15.75" hidden="1">
      <c r="A95" s="84" t="s">
        <v>55</v>
      </c>
      <c r="B95" s="72">
        <v>163042.7</v>
      </c>
      <c r="C95" s="72">
        <v>23626.300000000003</v>
      </c>
      <c r="D95" s="72">
        <v>2788.4236020000003</v>
      </c>
      <c r="E95" s="72">
        <v>931.2</v>
      </c>
      <c r="F95" s="72">
        <v>2651.1000000000004</v>
      </c>
      <c r="G95" s="72">
        <v>25.6</v>
      </c>
      <c r="H95" s="74">
        <v>1386.4763980000002</v>
      </c>
      <c r="I95" s="72">
        <f t="shared" si="0"/>
        <v>194451.80000000002</v>
      </c>
      <c r="J95" s="81">
        <v>61605.00000000006</v>
      </c>
      <c r="K95" s="72">
        <v>165574.1</v>
      </c>
      <c r="L95" s="72">
        <v>33892.3</v>
      </c>
      <c r="M95" s="72">
        <v>380.9</v>
      </c>
      <c r="N95" s="72">
        <v>20</v>
      </c>
      <c r="O95" s="76" t="s">
        <v>5</v>
      </c>
      <c r="P95" s="77">
        <v>6149.499999999999</v>
      </c>
      <c r="Q95" s="73" t="s">
        <v>5</v>
      </c>
      <c r="R95" s="79">
        <v>-73170</v>
      </c>
      <c r="S95" s="72">
        <f t="shared" si="2"/>
        <v>194451.80000000005</v>
      </c>
      <c r="T95" s="72">
        <v>704618.2000000001</v>
      </c>
      <c r="U95" s="72">
        <f t="shared" si="1"/>
        <v>3.6236136667287213</v>
      </c>
    </row>
    <row r="96" spans="1:21" s="80" customFormat="1" ht="15.75" hidden="1">
      <c r="A96" s="84" t="s">
        <v>56</v>
      </c>
      <c r="B96" s="72">
        <v>157871.5</v>
      </c>
      <c r="C96" s="72">
        <v>19725.6</v>
      </c>
      <c r="D96" s="72">
        <v>2419.593216</v>
      </c>
      <c r="E96" s="72">
        <v>782.7</v>
      </c>
      <c r="F96" s="72">
        <v>2706.9</v>
      </c>
      <c r="G96" s="72">
        <v>9.1</v>
      </c>
      <c r="H96" s="74">
        <v>435.90678400000024</v>
      </c>
      <c r="I96" s="72">
        <f t="shared" si="0"/>
        <v>183951.30000000002</v>
      </c>
      <c r="J96" s="81">
        <v>59710.29999999999</v>
      </c>
      <c r="K96" s="72">
        <v>152674.5</v>
      </c>
      <c r="L96" s="72">
        <v>39419.1</v>
      </c>
      <c r="M96" s="72">
        <v>380.9</v>
      </c>
      <c r="N96" s="72">
        <v>20</v>
      </c>
      <c r="O96" s="76" t="s">
        <v>5</v>
      </c>
      <c r="P96" s="77">
        <v>6130.8</v>
      </c>
      <c r="Q96" s="73" t="s">
        <v>5</v>
      </c>
      <c r="R96" s="79">
        <v>-74384.3</v>
      </c>
      <c r="S96" s="72">
        <f t="shared" si="2"/>
        <v>183951.3</v>
      </c>
      <c r="T96" s="72">
        <v>689317</v>
      </c>
      <c r="U96" s="72">
        <f t="shared" si="1"/>
        <v>3.747279850699614</v>
      </c>
    </row>
    <row r="97" spans="1:21" s="80" customFormat="1" ht="15.75" hidden="1">
      <c r="A97" s="84" t="s">
        <v>46</v>
      </c>
      <c r="B97" s="72">
        <v>170106</v>
      </c>
      <c r="C97" s="72">
        <v>34979.700000000004</v>
      </c>
      <c r="D97" s="72">
        <v>500</v>
      </c>
      <c r="E97" s="72">
        <v>278</v>
      </c>
      <c r="F97" s="72">
        <v>5041.499999999998</v>
      </c>
      <c r="G97" s="72">
        <v>23.6</v>
      </c>
      <c r="H97" s="74">
        <v>397.3</v>
      </c>
      <c r="I97" s="72">
        <f t="shared" si="0"/>
        <v>211326.1</v>
      </c>
      <c r="J97" s="81">
        <v>82293.99999999994</v>
      </c>
      <c r="K97" s="72">
        <v>211644.80000000005</v>
      </c>
      <c r="L97" s="72">
        <v>25301.3</v>
      </c>
      <c r="M97" s="72">
        <v>380.9</v>
      </c>
      <c r="N97" s="72">
        <v>20</v>
      </c>
      <c r="O97" s="76" t="s">
        <v>5</v>
      </c>
      <c r="P97" s="77">
        <v>6184.2</v>
      </c>
      <c r="Q97" s="73" t="s">
        <v>5</v>
      </c>
      <c r="R97" s="79">
        <v>-114499.1</v>
      </c>
      <c r="S97" s="72">
        <f t="shared" si="2"/>
        <v>211326.09999999998</v>
      </c>
      <c r="T97" s="72">
        <v>725532.3999999999</v>
      </c>
      <c r="U97" s="72">
        <f t="shared" si="1"/>
        <v>3.4332361218041685</v>
      </c>
    </row>
    <row r="98" spans="1:21" s="80" customFormat="1" ht="15.75" hidden="1">
      <c r="A98" s="84" t="s">
        <v>47</v>
      </c>
      <c r="B98" s="72">
        <v>162981.5</v>
      </c>
      <c r="C98" s="72">
        <v>18924</v>
      </c>
      <c r="D98" s="72">
        <v>2450.4688410000003</v>
      </c>
      <c r="E98" s="72">
        <v>543.2</v>
      </c>
      <c r="F98" s="72">
        <v>2058.7000000000007</v>
      </c>
      <c r="G98" s="72">
        <v>44.3</v>
      </c>
      <c r="H98" s="74">
        <v>2583.631158999999</v>
      </c>
      <c r="I98" s="72">
        <f>H98+F98+E98+C98+B98+G98+D98</f>
        <v>189585.8</v>
      </c>
      <c r="J98" s="81">
        <v>112890.80000000016</v>
      </c>
      <c r="K98" s="72">
        <v>137839.40000000002</v>
      </c>
      <c r="L98" s="72">
        <v>17713.4</v>
      </c>
      <c r="M98" s="72">
        <v>380.9</v>
      </c>
      <c r="N98" s="72">
        <v>20</v>
      </c>
      <c r="O98" s="76" t="s">
        <v>5</v>
      </c>
      <c r="P98" s="77">
        <v>7026.9</v>
      </c>
      <c r="Q98" s="73" t="s">
        <v>5</v>
      </c>
      <c r="R98" s="79">
        <v>-86285.6</v>
      </c>
      <c r="S98" s="72">
        <f t="shared" si="2"/>
        <v>189585.80000000016</v>
      </c>
      <c r="T98" s="72">
        <v>722327</v>
      </c>
      <c r="U98" s="72">
        <f t="shared" si="1"/>
        <v>3.8100269112982095</v>
      </c>
    </row>
    <row r="99" spans="1:21" s="80" customFormat="1" ht="15.75" hidden="1">
      <c r="A99" s="107" t="s">
        <v>66</v>
      </c>
      <c r="B99" s="72">
        <v>164099.6</v>
      </c>
      <c r="C99" s="72">
        <v>29919</v>
      </c>
      <c r="D99" s="72">
        <v>520.8620239999999</v>
      </c>
      <c r="E99" s="72">
        <v>1147.6</v>
      </c>
      <c r="F99" s="72">
        <v>3279.3</v>
      </c>
      <c r="G99" s="72">
        <v>44.3</v>
      </c>
      <c r="H99" s="74">
        <v>511.93797600000005</v>
      </c>
      <c r="I99" s="72">
        <f aca="true" t="shared" si="3" ref="I99:I109">H99+F99+E99+C99+B99+G99+D99</f>
        <v>199522.6</v>
      </c>
      <c r="J99" s="81">
        <v>98423.89999999997</v>
      </c>
      <c r="K99" s="72">
        <v>143263.60000000003</v>
      </c>
      <c r="L99" s="72">
        <v>29586.1</v>
      </c>
      <c r="M99" s="72">
        <v>380.9</v>
      </c>
      <c r="N99" s="72">
        <v>20</v>
      </c>
      <c r="O99" s="76" t="s">
        <v>5</v>
      </c>
      <c r="P99" s="77">
        <v>7177.899999999999</v>
      </c>
      <c r="Q99" s="73" t="s">
        <v>5</v>
      </c>
      <c r="R99" s="79">
        <v>-79329.8</v>
      </c>
      <c r="S99" s="72">
        <f t="shared" si="2"/>
        <v>199522.59999999998</v>
      </c>
      <c r="T99" s="72">
        <v>721566.6</v>
      </c>
      <c r="U99" s="72">
        <f t="shared" si="1"/>
        <v>3.616465503156033</v>
      </c>
    </row>
    <row r="100" spans="1:21" s="80" customFormat="1" ht="15.75" hidden="1">
      <c r="A100" s="108" t="s">
        <v>44</v>
      </c>
      <c r="B100" s="72">
        <v>165509.4</v>
      </c>
      <c r="C100" s="72">
        <v>23200.9</v>
      </c>
      <c r="D100" s="72">
        <v>444.90000000000003</v>
      </c>
      <c r="E100" s="72">
        <v>480.40000000000003</v>
      </c>
      <c r="F100" s="72">
        <v>1503.9000000000003</v>
      </c>
      <c r="G100" s="72">
        <v>18.3</v>
      </c>
      <c r="H100" s="74">
        <v>2529.8</v>
      </c>
      <c r="I100" s="72">
        <f t="shared" si="3"/>
        <v>193687.59999999998</v>
      </c>
      <c r="J100" s="81">
        <v>67729.1000000001</v>
      </c>
      <c r="K100" s="72">
        <v>164340</v>
      </c>
      <c r="L100" s="72">
        <v>31811.4</v>
      </c>
      <c r="M100" s="72">
        <v>380.9</v>
      </c>
      <c r="N100" s="72">
        <v>20</v>
      </c>
      <c r="O100" s="76" t="s">
        <v>5</v>
      </c>
      <c r="P100" s="77">
        <v>7120.7</v>
      </c>
      <c r="Q100" s="73" t="s">
        <v>5</v>
      </c>
      <c r="R100" s="79">
        <v>-77714.5</v>
      </c>
      <c r="S100" s="72">
        <f t="shared" si="2"/>
        <v>193687.6000000001</v>
      </c>
      <c r="T100" s="72">
        <v>708455.2</v>
      </c>
      <c r="U100" s="72">
        <f t="shared" si="1"/>
        <v>3.6577209898826775</v>
      </c>
    </row>
    <row r="101" spans="1:21" s="80" customFormat="1" ht="15.75" hidden="1">
      <c r="A101" s="108" t="s">
        <v>69</v>
      </c>
      <c r="B101" s="72">
        <v>168178.8</v>
      </c>
      <c r="C101" s="72">
        <v>28326</v>
      </c>
      <c r="D101" s="72">
        <v>3254.9822990000002</v>
      </c>
      <c r="E101" s="72">
        <v>525</v>
      </c>
      <c r="F101" s="72">
        <v>2712.4</v>
      </c>
      <c r="G101" s="72">
        <v>14.3</v>
      </c>
      <c r="H101" s="74">
        <v>569.2177009999996</v>
      </c>
      <c r="I101" s="72">
        <f t="shared" si="3"/>
        <v>203580.69999999998</v>
      </c>
      <c r="J101" s="81">
        <v>57855.80000000005</v>
      </c>
      <c r="K101" s="72">
        <v>170991.3</v>
      </c>
      <c r="L101" s="72">
        <v>44281</v>
      </c>
      <c r="M101" s="72">
        <v>380.9</v>
      </c>
      <c r="N101" s="72">
        <v>20</v>
      </c>
      <c r="O101" s="76" t="s">
        <v>5</v>
      </c>
      <c r="P101" s="77">
        <v>7227.2</v>
      </c>
      <c r="Q101" s="73" t="s">
        <v>5</v>
      </c>
      <c r="R101" s="79">
        <v>-77175.5</v>
      </c>
      <c r="S101" s="72">
        <f t="shared" si="2"/>
        <v>203580.7</v>
      </c>
      <c r="T101" s="72">
        <v>722229.4</v>
      </c>
      <c r="U101" s="72">
        <f t="shared" si="1"/>
        <v>3.547631971007075</v>
      </c>
    </row>
    <row r="102" spans="1:21" s="80" customFormat="1" ht="15.75" hidden="1">
      <c r="A102" s="108" t="s">
        <v>70</v>
      </c>
      <c r="B102" s="72">
        <v>167039</v>
      </c>
      <c r="C102" s="72">
        <v>27641.7</v>
      </c>
      <c r="D102" s="72">
        <v>3068.665312</v>
      </c>
      <c r="E102" s="72">
        <v>365.90000000000003</v>
      </c>
      <c r="F102" s="72">
        <v>6215.7</v>
      </c>
      <c r="G102" s="72">
        <v>64.6</v>
      </c>
      <c r="H102" s="74">
        <v>468.33468800000037</v>
      </c>
      <c r="I102" s="72">
        <f t="shared" si="3"/>
        <v>204863.9</v>
      </c>
      <c r="J102" s="81">
        <v>60535.40000000008</v>
      </c>
      <c r="K102" s="72">
        <v>164633.69999999995</v>
      </c>
      <c r="L102" s="72">
        <v>51288.8</v>
      </c>
      <c r="M102" s="73" t="s">
        <v>5</v>
      </c>
      <c r="N102" s="72">
        <v>20</v>
      </c>
      <c r="O102" s="76" t="s">
        <v>5</v>
      </c>
      <c r="P102" s="77">
        <v>7332.599999999999</v>
      </c>
      <c r="Q102" s="73" t="s">
        <v>5</v>
      </c>
      <c r="R102" s="79">
        <v>-78946.6</v>
      </c>
      <c r="S102" s="72">
        <f t="shared" si="2"/>
        <v>204863.90000000002</v>
      </c>
      <c r="T102" s="72">
        <v>720588.3</v>
      </c>
      <c r="U102" s="72">
        <f t="shared" si="1"/>
        <v>3.5174000885465917</v>
      </c>
    </row>
    <row r="103" spans="1:21" s="80" customFormat="1" ht="15.75" hidden="1">
      <c r="A103" s="108" t="s">
        <v>71</v>
      </c>
      <c r="B103" s="72">
        <v>183642.4</v>
      </c>
      <c r="C103" s="72">
        <v>27850.7</v>
      </c>
      <c r="D103" s="72">
        <v>989.7638159999999</v>
      </c>
      <c r="E103" s="72">
        <v>1363.6</v>
      </c>
      <c r="F103" s="72">
        <v>3705.5</v>
      </c>
      <c r="G103" s="72">
        <v>10</v>
      </c>
      <c r="H103" s="74">
        <v>373.03618400000005</v>
      </c>
      <c r="I103" s="72">
        <f t="shared" si="3"/>
        <v>217934.99999999997</v>
      </c>
      <c r="J103" s="81">
        <v>49308</v>
      </c>
      <c r="K103" s="72">
        <v>186067.59999999998</v>
      </c>
      <c r="L103" s="72">
        <v>60598.8</v>
      </c>
      <c r="M103" s="73" t="s">
        <v>5</v>
      </c>
      <c r="N103" s="72">
        <v>20</v>
      </c>
      <c r="O103" s="76" t="s">
        <v>5</v>
      </c>
      <c r="P103" s="77">
        <v>7454</v>
      </c>
      <c r="Q103" s="73" t="s">
        <v>5</v>
      </c>
      <c r="R103" s="79">
        <v>-85513.4</v>
      </c>
      <c r="S103" s="72">
        <f t="shared" si="2"/>
        <v>217935</v>
      </c>
      <c r="T103" s="72">
        <v>739634.2</v>
      </c>
      <c r="U103" s="72">
        <f t="shared" si="1"/>
        <v>3.393829352788676</v>
      </c>
    </row>
    <row r="104" spans="1:21" s="80" customFormat="1" ht="15.75" hidden="1">
      <c r="A104" s="108" t="s">
        <v>74</v>
      </c>
      <c r="B104" s="72">
        <v>191205.6</v>
      </c>
      <c r="C104" s="72">
        <v>34620.6</v>
      </c>
      <c r="D104" s="72">
        <v>1122.080544</v>
      </c>
      <c r="E104" s="72">
        <v>1745.6999999999998</v>
      </c>
      <c r="F104" s="72">
        <v>2790.1000000000004</v>
      </c>
      <c r="G104" s="72">
        <v>6.4</v>
      </c>
      <c r="H104" s="74">
        <v>449.81945599999995</v>
      </c>
      <c r="I104" s="72">
        <f t="shared" si="3"/>
        <v>231940.3</v>
      </c>
      <c r="J104" s="81">
        <v>46872.80000000005</v>
      </c>
      <c r="K104" s="72">
        <v>206962.8</v>
      </c>
      <c r="L104" s="72">
        <v>53762</v>
      </c>
      <c r="M104" s="73" t="s">
        <v>5</v>
      </c>
      <c r="N104" s="72">
        <v>20</v>
      </c>
      <c r="O104" s="76" t="s">
        <v>5</v>
      </c>
      <c r="P104" s="77">
        <v>7549.599999999999</v>
      </c>
      <c r="Q104" s="73" t="s">
        <v>5</v>
      </c>
      <c r="R104" s="79">
        <v>-83226.9</v>
      </c>
      <c r="S104" s="72">
        <f t="shared" si="2"/>
        <v>231940.30000000005</v>
      </c>
      <c r="T104" s="72">
        <v>755072.4000000001</v>
      </c>
      <c r="U104" s="72">
        <f t="shared" si="1"/>
        <v>3.2554601334912485</v>
      </c>
    </row>
    <row r="105" spans="1:21" s="80" customFormat="1" ht="15.75" hidden="1">
      <c r="A105" s="108" t="s">
        <v>75</v>
      </c>
      <c r="B105" s="72">
        <v>196035.5</v>
      </c>
      <c r="C105" s="72">
        <v>27931.4</v>
      </c>
      <c r="D105" s="72">
        <v>992.753568</v>
      </c>
      <c r="E105" s="72">
        <v>1485.5</v>
      </c>
      <c r="F105" s="72">
        <v>3236.7999999999997</v>
      </c>
      <c r="G105" s="72">
        <v>17.3</v>
      </c>
      <c r="H105" s="74">
        <v>298.046432</v>
      </c>
      <c r="I105" s="72">
        <f t="shared" si="3"/>
        <v>229997.3</v>
      </c>
      <c r="J105" s="81">
        <v>39580.20000000001</v>
      </c>
      <c r="K105" s="72">
        <v>221346.3</v>
      </c>
      <c r="L105" s="72">
        <v>40499.3</v>
      </c>
      <c r="M105" s="73" t="s">
        <v>5</v>
      </c>
      <c r="N105" s="72">
        <v>20</v>
      </c>
      <c r="O105" s="76" t="s">
        <v>5</v>
      </c>
      <c r="P105" s="77">
        <v>7681.7</v>
      </c>
      <c r="Q105" s="73" t="s">
        <v>5</v>
      </c>
      <c r="R105" s="79">
        <v>-79130.2</v>
      </c>
      <c r="S105" s="72">
        <f t="shared" si="2"/>
        <v>229997.3</v>
      </c>
      <c r="T105" s="72">
        <v>780873.2000000001</v>
      </c>
      <c r="U105" s="72">
        <f t="shared" si="1"/>
        <v>3.3951407255650397</v>
      </c>
    </row>
    <row r="106" spans="1:21" s="80" customFormat="1" ht="15.75" hidden="1">
      <c r="A106" s="108" t="s">
        <v>76</v>
      </c>
      <c r="B106" s="72">
        <v>184428.3</v>
      </c>
      <c r="C106" s="72">
        <v>32797.5</v>
      </c>
      <c r="D106" s="72">
        <v>289.7</v>
      </c>
      <c r="E106" s="72">
        <v>1441.2</v>
      </c>
      <c r="F106" s="72">
        <v>1869.8</v>
      </c>
      <c r="G106" s="72">
        <v>12.8</v>
      </c>
      <c r="H106" s="74">
        <v>334.9</v>
      </c>
      <c r="I106" s="72">
        <f t="shared" si="3"/>
        <v>221174.19999999998</v>
      </c>
      <c r="J106" s="81">
        <v>55414.5</v>
      </c>
      <c r="K106" s="72">
        <v>208067.1</v>
      </c>
      <c r="L106" s="72">
        <v>29808.6</v>
      </c>
      <c r="M106" s="73" t="s">
        <v>5</v>
      </c>
      <c r="N106" s="72">
        <v>20</v>
      </c>
      <c r="O106" s="76" t="s">
        <v>5</v>
      </c>
      <c r="P106" s="77">
        <v>8060.7</v>
      </c>
      <c r="Q106" s="73" t="s">
        <v>5</v>
      </c>
      <c r="R106" s="79">
        <v>-80196.70000000001</v>
      </c>
      <c r="S106" s="72">
        <f t="shared" si="2"/>
        <v>221174.19999999998</v>
      </c>
      <c r="T106" s="72">
        <v>771062.5</v>
      </c>
      <c r="U106" s="72">
        <f t="shared" si="1"/>
        <v>3.4862226245194967</v>
      </c>
    </row>
    <row r="107" spans="1:21" s="80" customFormat="1" ht="15.75" hidden="1">
      <c r="A107" s="107" t="s">
        <v>73</v>
      </c>
      <c r="B107" s="72">
        <v>180543.7</v>
      </c>
      <c r="C107" s="72">
        <v>38998.9</v>
      </c>
      <c r="D107" s="72">
        <v>4830.7</v>
      </c>
      <c r="E107" s="72">
        <v>2876.3</v>
      </c>
      <c r="F107" s="72">
        <v>6487.900000000001</v>
      </c>
      <c r="G107" s="72">
        <v>24.3</v>
      </c>
      <c r="H107" s="74">
        <v>419.2</v>
      </c>
      <c r="I107" s="72">
        <f t="shared" si="3"/>
        <v>234181</v>
      </c>
      <c r="J107" s="81">
        <v>50733.300000000105</v>
      </c>
      <c r="K107" s="72">
        <v>233205.7</v>
      </c>
      <c r="L107" s="72">
        <v>15843.6</v>
      </c>
      <c r="M107" s="73" t="s">
        <v>5</v>
      </c>
      <c r="N107" s="72">
        <v>20</v>
      </c>
      <c r="O107" s="76" t="s">
        <v>5</v>
      </c>
      <c r="P107" s="77">
        <v>8140.9</v>
      </c>
      <c r="Q107" s="73" t="s">
        <v>5</v>
      </c>
      <c r="R107" s="79">
        <v>-73762.5</v>
      </c>
      <c r="S107" s="72">
        <f t="shared" si="2"/>
        <v>234181.00000000012</v>
      </c>
      <c r="T107" s="72">
        <v>780891.0999999999</v>
      </c>
      <c r="U107" s="72">
        <f t="shared" si="1"/>
        <v>3.3345621549143605</v>
      </c>
    </row>
    <row r="108" spans="1:21" s="80" customFormat="1" ht="15.75" hidden="1">
      <c r="A108" s="108" t="s">
        <v>78</v>
      </c>
      <c r="B108" s="72">
        <v>180263.8</v>
      </c>
      <c r="C108" s="72">
        <v>44006.6</v>
      </c>
      <c r="D108" s="72">
        <v>3861.3</v>
      </c>
      <c r="E108" s="72">
        <v>3435.2999999999997</v>
      </c>
      <c r="F108" s="72">
        <v>7826.4</v>
      </c>
      <c r="G108" s="72">
        <v>33</v>
      </c>
      <c r="H108" s="74">
        <v>611</v>
      </c>
      <c r="I108" s="72">
        <f t="shared" si="3"/>
        <v>240037.39999999997</v>
      </c>
      <c r="J108" s="81">
        <v>50395</v>
      </c>
      <c r="K108" s="72">
        <v>251672.2</v>
      </c>
      <c r="L108" s="72">
        <v>9108</v>
      </c>
      <c r="M108" s="73" t="s">
        <v>5</v>
      </c>
      <c r="N108" s="72">
        <v>20</v>
      </c>
      <c r="O108" s="76" t="s">
        <v>5</v>
      </c>
      <c r="P108" s="77">
        <v>8109.4</v>
      </c>
      <c r="Q108" s="73" t="s">
        <v>5</v>
      </c>
      <c r="R108" s="79">
        <v>-79267.2</v>
      </c>
      <c r="S108" s="72">
        <f t="shared" si="2"/>
        <v>240037.40000000002</v>
      </c>
      <c r="T108" s="72">
        <v>790355.2999999999</v>
      </c>
      <c r="U108" s="72">
        <f t="shared" si="1"/>
        <v>3.2926339812045957</v>
      </c>
    </row>
    <row r="109" spans="1:21" s="80" customFormat="1" ht="15.75" hidden="1">
      <c r="A109" s="108" t="s">
        <v>79</v>
      </c>
      <c r="B109" s="72">
        <v>198246.9</v>
      </c>
      <c r="C109" s="72">
        <v>39879.9</v>
      </c>
      <c r="D109" s="72">
        <v>22413.6</v>
      </c>
      <c r="E109" s="72">
        <v>2827.5</v>
      </c>
      <c r="F109" s="72">
        <v>3234.3</v>
      </c>
      <c r="G109" s="72">
        <v>14.5</v>
      </c>
      <c r="H109" s="74">
        <v>669.4</v>
      </c>
      <c r="I109" s="72">
        <f t="shared" si="3"/>
        <v>267286.1</v>
      </c>
      <c r="J109" s="81">
        <v>66928.90000000002</v>
      </c>
      <c r="K109" s="72">
        <v>285507.4</v>
      </c>
      <c r="L109" s="73" t="s">
        <v>5</v>
      </c>
      <c r="M109" s="73" t="s">
        <v>5</v>
      </c>
      <c r="N109" s="72">
        <v>20</v>
      </c>
      <c r="O109" s="76" t="s">
        <v>5</v>
      </c>
      <c r="P109" s="77">
        <v>8125.5</v>
      </c>
      <c r="Q109" s="78">
        <v>-6800</v>
      </c>
      <c r="R109" s="79">
        <v>-86495.70000000001</v>
      </c>
      <c r="S109" s="72">
        <f t="shared" si="2"/>
        <v>267286.10000000003</v>
      </c>
      <c r="T109" s="72">
        <v>856091.2000000001</v>
      </c>
      <c r="U109" s="72">
        <f t="shared" si="1"/>
        <v>3.20290205887998</v>
      </c>
    </row>
    <row r="110" spans="1:21" s="80" customFormat="1" ht="15.75">
      <c r="A110" s="85"/>
      <c r="B110" s="72"/>
      <c r="C110" s="72"/>
      <c r="D110" s="72"/>
      <c r="E110" s="72"/>
      <c r="F110" s="72"/>
      <c r="G110" s="72"/>
      <c r="H110" s="74"/>
      <c r="I110" s="72"/>
      <c r="J110" s="81"/>
      <c r="K110" s="72"/>
      <c r="L110" s="73"/>
      <c r="M110" s="73"/>
      <c r="N110" s="72"/>
      <c r="O110" s="76"/>
      <c r="P110" s="77"/>
      <c r="Q110" s="78"/>
      <c r="R110" s="79"/>
      <c r="S110" s="72"/>
      <c r="T110" s="72"/>
      <c r="U110" s="72"/>
    </row>
    <row r="111" spans="1:21" s="80" customFormat="1" ht="15.75" hidden="1">
      <c r="A111" s="108" t="s">
        <v>67</v>
      </c>
      <c r="B111" s="72">
        <v>182477.4</v>
      </c>
      <c r="C111" s="72">
        <v>41549.8</v>
      </c>
      <c r="D111" s="72">
        <v>5031.2</v>
      </c>
      <c r="E111" s="72">
        <v>3714.3</v>
      </c>
      <c r="F111" s="72">
        <v>1475.9</v>
      </c>
      <c r="G111" s="72">
        <v>48.3</v>
      </c>
      <c r="H111" s="74">
        <v>1113.7</v>
      </c>
      <c r="I111" s="72">
        <v>235410.6</v>
      </c>
      <c r="J111" s="81">
        <v>55782.70000000001</v>
      </c>
      <c r="K111" s="72">
        <v>246528.49999999997</v>
      </c>
      <c r="L111" s="73" t="s">
        <v>5</v>
      </c>
      <c r="M111" s="73" t="s">
        <v>5</v>
      </c>
      <c r="N111" s="72">
        <v>20</v>
      </c>
      <c r="O111" s="110" t="s">
        <v>5</v>
      </c>
      <c r="P111" s="77">
        <v>8854.1</v>
      </c>
      <c r="Q111" s="73" t="s">
        <v>5</v>
      </c>
      <c r="R111" s="79">
        <v>-75774.7</v>
      </c>
      <c r="S111" s="72">
        <v>235410.59999999998</v>
      </c>
      <c r="T111" s="72">
        <v>833031.8</v>
      </c>
      <c r="U111" s="72">
        <v>3.5386333495603</v>
      </c>
    </row>
    <row r="112" spans="1:21" s="80" customFormat="1" ht="15.75" hidden="1">
      <c r="A112" s="108" t="s">
        <v>80</v>
      </c>
      <c r="B112" s="72">
        <v>188192.1</v>
      </c>
      <c r="C112" s="72">
        <v>46670</v>
      </c>
      <c r="D112" s="72">
        <v>11248.3</v>
      </c>
      <c r="E112" s="72">
        <v>2782.2</v>
      </c>
      <c r="F112" s="72">
        <v>6918.699999999999</v>
      </c>
      <c r="G112" s="72">
        <v>41.8</v>
      </c>
      <c r="H112" s="74">
        <v>415.1</v>
      </c>
      <c r="I112" s="72">
        <v>256268.19999999998</v>
      </c>
      <c r="J112" s="81">
        <v>97419.49999999988</v>
      </c>
      <c r="K112" s="72">
        <v>214938.4</v>
      </c>
      <c r="L112" s="72">
        <v>11804.3</v>
      </c>
      <c r="M112" s="73" t="s">
        <v>5</v>
      </c>
      <c r="N112" s="72">
        <v>20</v>
      </c>
      <c r="O112" s="110" t="s">
        <v>5</v>
      </c>
      <c r="P112" s="77">
        <v>8848.3</v>
      </c>
      <c r="Q112" s="73" t="s">
        <v>5</v>
      </c>
      <c r="R112" s="79">
        <v>-76762.3</v>
      </c>
      <c r="S112" s="72">
        <v>256268.1999999999</v>
      </c>
      <c r="T112" s="72">
        <v>863703.9</v>
      </c>
      <c r="U112" s="72">
        <v>3.370312430492742</v>
      </c>
    </row>
    <row r="113" spans="1:21" s="80" customFormat="1" ht="15.75" hidden="1">
      <c r="A113" s="108" t="s">
        <v>86</v>
      </c>
      <c r="B113" s="72">
        <v>189178.2</v>
      </c>
      <c r="C113" s="72">
        <v>45758.4</v>
      </c>
      <c r="D113" s="72">
        <v>9951.2</v>
      </c>
      <c r="E113" s="72">
        <v>2115</v>
      </c>
      <c r="F113" s="72">
        <v>5247.000000000001</v>
      </c>
      <c r="G113" s="72">
        <v>70.7</v>
      </c>
      <c r="H113" s="74">
        <v>298.6</v>
      </c>
      <c r="I113" s="72">
        <v>252619.10000000003</v>
      </c>
      <c r="J113" s="81">
        <v>48746.90000000008</v>
      </c>
      <c r="K113" s="72">
        <v>264998.8</v>
      </c>
      <c r="L113" s="72">
        <v>7592</v>
      </c>
      <c r="M113" s="73" t="s">
        <v>5</v>
      </c>
      <c r="N113" s="72">
        <v>20</v>
      </c>
      <c r="O113" s="110" t="s">
        <v>5</v>
      </c>
      <c r="P113" s="77">
        <v>8683.9</v>
      </c>
      <c r="Q113" s="73" t="s">
        <v>5</v>
      </c>
      <c r="R113" s="79">
        <v>-77422.5</v>
      </c>
      <c r="S113" s="72">
        <v>252619.10000000006</v>
      </c>
      <c r="T113" s="72">
        <v>862274.3</v>
      </c>
      <c r="U113" s="72">
        <v>3.413337708827242</v>
      </c>
    </row>
    <row r="114" spans="1:21" s="80" customFormat="1" ht="15.75" hidden="1">
      <c r="A114" s="108" t="s">
        <v>95</v>
      </c>
      <c r="B114" s="72">
        <v>192574</v>
      </c>
      <c r="C114" s="72">
        <v>53981.2</v>
      </c>
      <c r="D114" s="72">
        <v>1329.9</v>
      </c>
      <c r="E114" s="72">
        <v>3020.3</v>
      </c>
      <c r="F114" s="72">
        <v>7844.6</v>
      </c>
      <c r="G114" s="72">
        <v>43</v>
      </c>
      <c r="H114" s="74">
        <v>760.2</v>
      </c>
      <c r="I114" s="72">
        <v>259553.19999999998</v>
      </c>
      <c r="J114" s="81">
        <v>44693.59999999998</v>
      </c>
      <c r="K114" s="72">
        <v>280277.5</v>
      </c>
      <c r="L114" s="73" t="s">
        <v>5</v>
      </c>
      <c r="M114" s="73" t="s">
        <v>5</v>
      </c>
      <c r="N114" s="72">
        <v>20</v>
      </c>
      <c r="O114" s="110" t="s">
        <v>5</v>
      </c>
      <c r="P114" s="77">
        <v>8648.7</v>
      </c>
      <c r="Q114" s="73" t="s">
        <v>5</v>
      </c>
      <c r="R114" s="79">
        <v>-74086.59999999999</v>
      </c>
      <c r="S114" s="72">
        <v>259553.19999999998</v>
      </c>
      <c r="T114" s="72">
        <v>882632.6</v>
      </c>
      <c r="U114" s="72">
        <v>3.4005845429761608</v>
      </c>
    </row>
    <row r="115" spans="1:21" s="80" customFormat="1" ht="15.75" hidden="1">
      <c r="A115" s="108" t="s">
        <v>98</v>
      </c>
      <c r="B115" s="72">
        <v>205811.8</v>
      </c>
      <c r="C115" s="72">
        <v>56976.3</v>
      </c>
      <c r="D115" s="72">
        <v>7760.5</v>
      </c>
      <c r="E115" s="72">
        <v>2218.5</v>
      </c>
      <c r="F115" s="72">
        <v>7471.700000000001</v>
      </c>
      <c r="G115" s="72">
        <v>79.7</v>
      </c>
      <c r="H115" s="74">
        <v>271.5</v>
      </c>
      <c r="I115" s="72">
        <v>280590</v>
      </c>
      <c r="J115" s="81">
        <v>56965.40000000008</v>
      </c>
      <c r="K115" s="72">
        <v>273884.2</v>
      </c>
      <c r="L115" s="73" t="s">
        <v>5</v>
      </c>
      <c r="M115" s="73" t="s">
        <v>5</v>
      </c>
      <c r="N115" s="72">
        <v>20</v>
      </c>
      <c r="O115" s="110" t="s">
        <v>5</v>
      </c>
      <c r="P115" s="77">
        <v>9042.5</v>
      </c>
      <c r="Q115" s="73" t="s">
        <v>5</v>
      </c>
      <c r="R115" s="79">
        <v>-59322.100000000006</v>
      </c>
      <c r="S115" s="72">
        <v>280590.0000000001</v>
      </c>
      <c r="T115" s="72">
        <v>886262.3</v>
      </c>
      <c r="U115" s="72">
        <v>3.158566948216259</v>
      </c>
    </row>
    <row r="116" spans="1:21" s="80" customFormat="1" ht="15.75" hidden="1">
      <c r="A116" s="108" t="s">
        <v>100</v>
      </c>
      <c r="B116" s="72">
        <v>205754.8</v>
      </c>
      <c r="C116" s="72">
        <v>42545.7</v>
      </c>
      <c r="D116" s="72">
        <v>1034.6</v>
      </c>
      <c r="E116" s="72">
        <v>1712.5</v>
      </c>
      <c r="F116" s="72">
        <v>3739.7000000000003</v>
      </c>
      <c r="G116" s="72">
        <v>57.6</v>
      </c>
      <c r="H116" s="74">
        <v>313.7</v>
      </c>
      <c r="I116" s="72">
        <v>255158.6</v>
      </c>
      <c r="J116" s="81">
        <v>88260.70000000007</v>
      </c>
      <c r="K116" s="72">
        <v>211421.3</v>
      </c>
      <c r="L116" s="72">
        <v>2619.7</v>
      </c>
      <c r="M116" s="73" t="s">
        <v>5</v>
      </c>
      <c r="N116" s="72">
        <v>20</v>
      </c>
      <c r="O116" s="110" t="s">
        <v>5</v>
      </c>
      <c r="P116" s="77">
        <v>9499</v>
      </c>
      <c r="Q116" s="73" t="s">
        <v>5</v>
      </c>
      <c r="R116" s="79">
        <v>-56662.09999999999</v>
      </c>
      <c r="S116" s="72">
        <v>255158.60000000006</v>
      </c>
      <c r="T116" s="72">
        <v>881606.7</v>
      </c>
      <c r="U116" s="72">
        <v>3.4551322197253</v>
      </c>
    </row>
    <row r="117" spans="1:21" s="80" customFormat="1" ht="15.75" hidden="1">
      <c r="A117" s="108" t="s">
        <v>110</v>
      </c>
      <c r="B117" s="72">
        <v>207966.5</v>
      </c>
      <c r="C117" s="72">
        <v>65307.6</v>
      </c>
      <c r="D117" s="72">
        <v>4962.200000000001</v>
      </c>
      <c r="E117" s="72">
        <v>2783.3</v>
      </c>
      <c r="F117" s="72">
        <v>7575.4</v>
      </c>
      <c r="G117" s="72">
        <v>52.2</v>
      </c>
      <c r="H117" s="74">
        <v>218.9</v>
      </c>
      <c r="I117" s="72">
        <v>288866.10000000003</v>
      </c>
      <c r="J117" s="81">
        <v>79468.29999999999</v>
      </c>
      <c r="K117" s="72">
        <v>254521.30000000002</v>
      </c>
      <c r="L117" s="73" t="s">
        <v>5</v>
      </c>
      <c r="M117" s="73" t="s">
        <v>5</v>
      </c>
      <c r="N117" s="72">
        <v>20</v>
      </c>
      <c r="O117" s="110" t="s">
        <v>5</v>
      </c>
      <c r="P117" s="77">
        <v>9778.4</v>
      </c>
      <c r="Q117" s="73" t="s">
        <v>5</v>
      </c>
      <c r="R117" s="79">
        <v>-54921.899999999994</v>
      </c>
      <c r="S117" s="72">
        <v>288866.1</v>
      </c>
      <c r="T117" s="72">
        <v>907452.3</v>
      </c>
      <c r="U117" s="72">
        <v>3.1414288488680393</v>
      </c>
    </row>
    <row r="118" spans="1:21" s="80" customFormat="1" ht="15.75" hidden="1">
      <c r="A118" s="108" t="s">
        <v>112</v>
      </c>
      <c r="B118" s="72">
        <v>201031</v>
      </c>
      <c r="C118" s="72">
        <v>65670.9</v>
      </c>
      <c r="D118" s="72">
        <v>1516.7</v>
      </c>
      <c r="E118" s="72">
        <v>4193</v>
      </c>
      <c r="F118" s="72">
        <v>4666.1</v>
      </c>
      <c r="G118" s="72">
        <v>54.7</v>
      </c>
      <c r="H118" s="74">
        <v>280.2</v>
      </c>
      <c r="I118" s="72">
        <v>277412.60000000003</v>
      </c>
      <c r="J118" s="81">
        <v>78410.79999999999</v>
      </c>
      <c r="K118" s="72">
        <v>243601.6</v>
      </c>
      <c r="L118" s="72">
        <v>61.3</v>
      </c>
      <c r="M118" s="73" t="s">
        <v>5</v>
      </c>
      <c r="N118" s="72">
        <v>20</v>
      </c>
      <c r="O118" s="110" t="s">
        <v>5</v>
      </c>
      <c r="P118" s="77">
        <v>9872.8</v>
      </c>
      <c r="Q118" s="73" t="s">
        <v>5</v>
      </c>
      <c r="R118" s="79">
        <v>-54553.89999999999</v>
      </c>
      <c r="S118" s="72">
        <v>277412.6</v>
      </c>
      <c r="T118" s="72">
        <v>902523.3</v>
      </c>
      <c r="U118" s="72">
        <v>3.2533608783451076</v>
      </c>
    </row>
    <row r="119" spans="1:21" s="80" customFormat="1" ht="15.75">
      <c r="A119" s="108" t="s">
        <v>115</v>
      </c>
      <c r="B119" s="72">
        <v>202480.1</v>
      </c>
      <c r="C119" s="72">
        <v>63902</v>
      </c>
      <c r="D119" s="72">
        <v>14280.7</v>
      </c>
      <c r="E119" s="72">
        <v>3120.3999999999996</v>
      </c>
      <c r="F119" s="72">
        <v>4807.4</v>
      </c>
      <c r="G119" s="72">
        <v>67.5</v>
      </c>
      <c r="H119" s="74">
        <v>563.8</v>
      </c>
      <c r="I119" s="72">
        <v>289221.9</v>
      </c>
      <c r="J119" s="81">
        <v>98627.29999999999</v>
      </c>
      <c r="K119" s="72">
        <v>234765.29999999996</v>
      </c>
      <c r="L119" s="73" t="s">
        <v>5</v>
      </c>
      <c r="M119" s="73" t="s">
        <v>5</v>
      </c>
      <c r="N119" s="72">
        <v>20</v>
      </c>
      <c r="O119" s="110" t="s">
        <v>5</v>
      </c>
      <c r="P119" s="77">
        <v>9994.6</v>
      </c>
      <c r="Q119" s="73" t="s">
        <v>5</v>
      </c>
      <c r="R119" s="79">
        <v>-54185.299999999996</v>
      </c>
      <c r="S119" s="72">
        <v>289221.89999999997</v>
      </c>
      <c r="T119" s="72">
        <v>921189.4</v>
      </c>
      <c r="U119" s="72">
        <v>3.1850610206211907</v>
      </c>
    </row>
    <row r="120" spans="1:21" s="80" customFormat="1" ht="15.75">
      <c r="A120" s="107" t="s">
        <v>90</v>
      </c>
      <c r="B120" s="72">
        <v>205821.3</v>
      </c>
      <c r="C120" s="72">
        <v>68293.7</v>
      </c>
      <c r="D120" s="72">
        <v>4330</v>
      </c>
      <c r="E120" s="72">
        <v>2717.5</v>
      </c>
      <c r="F120" s="72">
        <v>5401.499999999999</v>
      </c>
      <c r="G120" s="72">
        <v>104.6</v>
      </c>
      <c r="H120" s="74">
        <v>723.9</v>
      </c>
      <c r="I120" s="72">
        <v>287392.49999999994</v>
      </c>
      <c r="J120" s="81">
        <v>81256.10000000003</v>
      </c>
      <c r="K120" s="72">
        <v>249308.5</v>
      </c>
      <c r="L120" s="73" t="s">
        <v>5</v>
      </c>
      <c r="M120" s="73" t="s">
        <v>5</v>
      </c>
      <c r="N120" s="72">
        <v>20</v>
      </c>
      <c r="O120" s="110" t="s">
        <v>5</v>
      </c>
      <c r="P120" s="77">
        <v>10127.199999999999</v>
      </c>
      <c r="Q120" s="73" t="s">
        <v>5</v>
      </c>
      <c r="R120" s="79">
        <v>-53319.3</v>
      </c>
      <c r="S120" s="72">
        <v>287392.5</v>
      </c>
      <c r="T120" s="72">
        <v>915555</v>
      </c>
      <c r="U120" s="72">
        <v>3.1857303165531468</v>
      </c>
    </row>
    <row r="121" spans="1:21" s="80" customFormat="1" ht="15.75">
      <c r="A121" s="107" t="s">
        <v>85</v>
      </c>
      <c r="B121" s="72">
        <v>211683.7</v>
      </c>
      <c r="C121" s="72">
        <v>82710.8</v>
      </c>
      <c r="D121" s="72">
        <v>5135.8</v>
      </c>
      <c r="E121" s="72">
        <v>2674</v>
      </c>
      <c r="F121" s="72">
        <v>3566.2</v>
      </c>
      <c r="G121" s="72">
        <v>28</v>
      </c>
      <c r="H121" s="74">
        <v>787.6</v>
      </c>
      <c r="I121" s="72">
        <v>306586.10000000003</v>
      </c>
      <c r="J121" s="81">
        <v>118133.79999999999</v>
      </c>
      <c r="K121" s="72">
        <v>229473.99999999997</v>
      </c>
      <c r="L121" s="73" t="s">
        <v>5</v>
      </c>
      <c r="M121" s="73" t="s">
        <v>5</v>
      </c>
      <c r="N121" s="72">
        <v>20</v>
      </c>
      <c r="O121" s="110" t="s">
        <v>5</v>
      </c>
      <c r="P121" s="77">
        <v>10118.699999999999</v>
      </c>
      <c r="Q121" s="73" t="s">
        <v>5</v>
      </c>
      <c r="R121" s="79">
        <v>-51160.40000000001</v>
      </c>
      <c r="S121" s="72">
        <v>306586.1</v>
      </c>
      <c r="T121" s="72">
        <v>939527.9</v>
      </c>
      <c r="U121" s="72">
        <v>3.0644830277693607</v>
      </c>
    </row>
    <row r="122" spans="1:21" s="80" customFormat="1" ht="15.75">
      <c r="A122" s="85"/>
      <c r="B122" s="72"/>
      <c r="C122" s="72"/>
      <c r="D122" s="72"/>
      <c r="E122" s="72"/>
      <c r="F122" s="72"/>
      <c r="G122" s="72"/>
      <c r="H122" s="74"/>
      <c r="I122" s="72"/>
      <c r="J122" s="81"/>
      <c r="K122" s="72"/>
      <c r="L122" s="73"/>
      <c r="M122" s="73"/>
      <c r="N122" s="72"/>
      <c r="O122" s="76"/>
      <c r="P122" s="77"/>
      <c r="Q122" s="73"/>
      <c r="R122" s="79"/>
      <c r="S122" s="72"/>
      <c r="T122" s="72"/>
      <c r="U122" s="72"/>
    </row>
    <row r="123" spans="1:21" s="80" customFormat="1" ht="15.75">
      <c r="A123" s="108" t="s">
        <v>107</v>
      </c>
      <c r="B123" s="72">
        <v>202030.1</v>
      </c>
      <c r="C123" s="72">
        <v>63490.3</v>
      </c>
      <c r="D123" s="72">
        <v>957</v>
      </c>
      <c r="E123" s="72">
        <v>2260.2</v>
      </c>
      <c r="F123" s="72">
        <v>2464.7</v>
      </c>
      <c r="G123" s="72">
        <v>33.9</v>
      </c>
      <c r="H123" s="74">
        <v>1652.3</v>
      </c>
      <c r="I123" s="72">
        <v>272888.5</v>
      </c>
      <c r="J123" s="81">
        <v>102196.30000000005</v>
      </c>
      <c r="K123" s="72">
        <v>210861.09999999998</v>
      </c>
      <c r="L123" s="73" t="s">
        <v>5</v>
      </c>
      <c r="M123" s="73" t="s">
        <v>5</v>
      </c>
      <c r="N123" s="72">
        <v>20</v>
      </c>
      <c r="O123" s="109" t="s">
        <v>5</v>
      </c>
      <c r="P123" s="77">
        <v>11156.5</v>
      </c>
      <c r="Q123" s="73" t="s">
        <v>5</v>
      </c>
      <c r="R123" s="79">
        <v>-51345.4</v>
      </c>
      <c r="S123" s="72">
        <v>272888.5</v>
      </c>
      <c r="T123" s="72">
        <v>909266</v>
      </c>
      <c r="U123" s="72">
        <v>3.3436139668765814</v>
      </c>
    </row>
    <row r="124" spans="1:21" s="80" customFormat="1" ht="15.75">
      <c r="A124" s="108" t="s">
        <v>91</v>
      </c>
      <c r="B124" s="72">
        <v>199255.9</v>
      </c>
      <c r="C124" s="72">
        <v>59022.7</v>
      </c>
      <c r="D124" s="72">
        <v>2284.7</v>
      </c>
      <c r="E124" s="72">
        <v>2097</v>
      </c>
      <c r="F124" s="72">
        <v>2938.3</v>
      </c>
      <c r="G124" s="72">
        <v>32.3</v>
      </c>
      <c r="H124" s="74">
        <v>613</v>
      </c>
      <c r="I124" s="72">
        <v>266243.9</v>
      </c>
      <c r="J124" s="81">
        <v>91139.9</v>
      </c>
      <c r="K124" s="72">
        <v>214143.2</v>
      </c>
      <c r="L124" s="73">
        <v>115</v>
      </c>
      <c r="M124" s="73">
        <v>1914.8</v>
      </c>
      <c r="N124" s="72">
        <v>20</v>
      </c>
      <c r="O124" s="109" t="s">
        <v>5</v>
      </c>
      <c r="P124" s="77">
        <v>11612.7</v>
      </c>
      <c r="Q124" s="73" t="s">
        <v>5</v>
      </c>
      <c r="R124" s="100">
        <v>-52701.7</v>
      </c>
      <c r="S124" s="72">
        <v>266243.9</v>
      </c>
      <c r="T124" s="72">
        <v>922368.9</v>
      </c>
      <c r="U124" s="72">
        <v>3.4699285129161646</v>
      </c>
    </row>
    <row r="125" spans="1:21" s="80" customFormat="1" ht="15.75">
      <c r="A125" s="108" t="s">
        <v>92</v>
      </c>
      <c r="B125" s="72">
        <v>201300.8</v>
      </c>
      <c r="C125" s="72">
        <v>70896.4</v>
      </c>
      <c r="D125" s="72">
        <v>426.9</v>
      </c>
      <c r="E125" s="72">
        <v>1135.9</v>
      </c>
      <c r="F125" s="72">
        <v>1041.5</v>
      </c>
      <c r="G125" s="72">
        <v>24.6</v>
      </c>
      <c r="H125" s="74">
        <v>1373.4</v>
      </c>
      <c r="I125" s="72">
        <v>276199.5</v>
      </c>
      <c r="J125" s="81">
        <v>95018.6</v>
      </c>
      <c r="K125" s="72">
        <v>243395.1</v>
      </c>
      <c r="L125" s="73">
        <v>325.1</v>
      </c>
      <c r="M125" s="73">
        <v>1914.8</v>
      </c>
      <c r="N125" s="72">
        <v>20</v>
      </c>
      <c r="O125" s="109" t="s">
        <v>5</v>
      </c>
      <c r="P125" s="77">
        <v>11758.1</v>
      </c>
      <c r="Q125" s="79">
        <v>-27200</v>
      </c>
      <c r="R125" s="100">
        <v>-49032.20000000001</v>
      </c>
      <c r="S125" s="72">
        <v>276199.5</v>
      </c>
      <c r="T125" s="72">
        <v>931579.7</v>
      </c>
      <c r="U125" s="72">
        <v>3.3942367745053845</v>
      </c>
    </row>
    <row r="126" spans="1:21" s="80" customFormat="1" ht="15.75">
      <c r="A126" s="108" t="s">
        <v>93</v>
      </c>
      <c r="B126" s="72">
        <v>208491.1</v>
      </c>
      <c r="C126" s="72">
        <v>88908.1</v>
      </c>
      <c r="D126" s="72">
        <v>1280.1</v>
      </c>
      <c r="E126" s="72">
        <v>1749.2</v>
      </c>
      <c r="F126" s="72">
        <v>3119.1</v>
      </c>
      <c r="G126" s="72">
        <v>29.9</v>
      </c>
      <c r="H126" s="74">
        <v>3474.7</v>
      </c>
      <c r="I126" s="72">
        <v>307052.2</v>
      </c>
      <c r="J126" s="81">
        <v>95155.49999999997</v>
      </c>
      <c r="K126" s="72">
        <v>245992.59999999998</v>
      </c>
      <c r="L126" s="73" t="s">
        <v>5</v>
      </c>
      <c r="M126" s="73">
        <v>1914.8</v>
      </c>
      <c r="N126" s="72">
        <v>20</v>
      </c>
      <c r="O126" s="112" t="s">
        <v>5</v>
      </c>
      <c r="P126" s="77">
        <v>11937.4</v>
      </c>
      <c r="Q126" s="73" t="s">
        <v>5</v>
      </c>
      <c r="R126" s="100">
        <v>-47968.100000000006</v>
      </c>
      <c r="S126" s="72">
        <v>307052.19999999995</v>
      </c>
      <c r="T126" s="72">
        <v>978925.1</v>
      </c>
      <c r="U126" s="72">
        <v>3.1949482856660856</v>
      </c>
    </row>
    <row r="127" spans="1:21" s="80" customFormat="1" ht="15.75">
      <c r="A127" s="108" t="s">
        <v>94</v>
      </c>
      <c r="B127" s="72">
        <v>217664.2</v>
      </c>
      <c r="C127" s="72">
        <v>94855.4</v>
      </c>
      <c r="D127" s="72">
        <v>297.8</v>
      </c>
      <c r="E127" s="72">
        <v>2191.3</v>
      </c>
      <c r="F127" s="72">
        <v>1750.3</v>
      </c>
      <c r="G127" s="72">
        <v>45</v>
      </c>
      <c r="H127" s="74">
        <v>1633.4</v>
      </c>
      <c r="I127" s="72">
        <v>318437.39999999997</v>
      </c>
      <c r="J127" s="81">
        <v>85923.99999999997</v>
      </c>
      <c r="K127" s="72">
        <v>267704.89999999997</v>
      </c>
      <c r="L127" s="73" t="s">
        <v>5</v>
      </c>
      <c r="M127" s="73">
        <v>1914.8</v>
      </c>
      <c r="N127" s="72">
        <v>20</v>
      </c>
      <c r="O127" s="113" t="s">
        <v>5</v>
      </c>
      <c r="P127" s="77">
        <v>11973.7</v>
      </c>
      <c r="Q127" s="73" t="s">
        <v>5</v>
      </c>
      <c r="R127" s="100">
        <v>-49099.99999999999</v>
      </c>
      <c r="S127" s="72">
        <v>318437.3999999999</v>
      </c>
      <c r="T127" s="72">
        <v>965717.7</v>
      </c>
      <c r="U127" s="72">
        <v>3.043469454278926</v>
      </c>
    </row>
    <row r="128" spans="1:21" s="80" customFormat="1" ht="15.75">
      <c r="A128" s="108" t="s">
        <v>106</v>
      </c>
      <c r="B128" s="72">
        <v>223781.8</v>
      </c>
      <c r="C128" s="72">
        <v>100650</v>
      </c>
      <c r="D128" s="72">
        <v>1428.4</v>
      </c>
      <c r="E128" s="72">
        <v>1303.5</v>
      </c>
      <c r="F128" s="72">
        <v>6385</v>
      </c>
      <c r="G128" s="72">
        <v>20.2</v>
      </c>
      <c r="H128" s="74">
        <v>1329.6</v>
      </c>
      <c r="I128" s="72">
        <v>334898.50000000006</v>
      </c>
      <c r="J128" s="81">
        <v>89071.50000000003</v>
      </c>
      <c r="K128" s="72">
        <v>282645.39999999997</v>
      </c>
      <c r="L128" s="73" t="s">
        <v>5</v>
      </c>
      <c r="M128" s="73">
        <v>1914.8</v>
      </c>
      <c r="N128" s="72">
        <v>20</v>
      </c>
      <c r="O128" s="114" t="s">
        <v>5</v>
      </c>
      <c r="P128" s="77">
        <v>12500.7</v>
      </c>
      <c r="Q128" s="73" t="s">
        <v>5</v>
      </c>
      <c r="R128" s="100">
        <v>-51253.90000000001</v>
      </c>
      <c r="S128" s="72">
        <v>334898.5</v>
      </c>
      <c r="T128" s="72">
        <v>994373.5</v>
      </c>
      <c r="U128" s="72">
        <v>2.9651610861201223</v>
      </c>
    </row>
    <row r="129" spans="1:21" s="80" customFormat="1" ht="15.75">
      <c r="A129" s="108" t="s">
        <v>102</v>
      </c>
      <c r="B129" s="72">
        <v>239726</v>
      </c>
      <c r="C129" s="72">
        <v>85589</v>
      </c>
      <c r="D129" s="72">
        <v>5114.6</v>
      </c>
      <c r="E129" s="72">
        <v>1871.9</v>
      </c>
      <c r="F129" s="72">
        <v>6762.7</v>
      </c>
      <c r="G129" s="72">
        <v>16.1</v>
      </c>
      <c r="H129" s="74">
        <v>3757.8</v>
      </c>
      <c r="I129" s="72">
        <v>342838.1</v>
      </c>
      <c r="J129" s="81">
        <v>70600.4</v>
      </c>
      <c r="K129" s="72">
        <v>301711.6</v>
      </c>
      <c r="L129" s="73" t="s">
        <v>5</v>
      </c>
      <c r="M129" s="73">
        <v>1914.8</v>
      </c>
      <c r="N129" s="72">
        <v>20</v>
      </c>
      <c r="O129" s="115" t="s">
        <v>5</v>
      </c>
      <c r="P129" s="77">
        <v>12519.3</v>
      </c>
      <c r="Q129" s="73" t="s">
        <v>5</v>
      </c>
      <c r="R129" s="100">
        <v>-43928</v>
      </c>
      <c r="S129" s="72">
        <v>342838.1</v>
      </c>
      <c r="T129" s="72">
        <v>1043637.8</v>
      </c>
      <c r="U129" s="72">
        <v>3.036386854319867</v>
      </c>
    </row>
    <row r="130" spans="1:21" s="80" customFormat="1" ht="15.75">
      <c r="A130" s="107" t="s">
        <v>88</v>
      </c>
      <c r="B130" s="72">
        <v>234022.8</v>
      </c>
      <c r="C130" s="72">
        <v>93988.4</v>
      </c>
      <c r="D130" s="72">
        <v>622.8</v>
      </c>
      <c r="E130" s="72">
        <v>1591.3</v>
      </c>
      <c r="F130" s="72">
        <v>2898.3</v>
      </c>
      <c r="G130" s="72">
        <v>44.9</v>
      </c>
      <c r="H130" s="74">
        <v>4866.3</v>
      </c>
      <c r="I130" s="72">
        <v>338034.8</v>
      </c>
      <c r="J130" s="81">
        <v>82609.9</v>
      </c>
      <c r="K130" s="72">
        <v>286595.5</v>
      </c>
      <c r="L130" s="73" t="s">
        <v>5</v>
      </c>
      <c r="M130" s="73">
        <v>2000</v>
      </c>
      <c r="N130" s="72">
        <v>20</v>
      </c>
      <c r="O130" s="116" t="s">
        <v>5</v>
      </c>
      <c r="P130" s="77">
        <v>12402.8</v>
      </c>
      <c r="Q130" s="73" t="s">
        <v>5</v>
      </c>
      <c r="R130" s="100">
        <v>-45593.39999999998</v>
      </c>
      <c r="S130" s="72">
        <v>338034.80000000005</v>
      </c>
      <c r="T130" s="72">
        <v>1031109.7</v>
      </c>
      <c r="U130" s="72">
        <v>3.038965810620682</v>
      </c>
    </row>
    <row r="131" spans="1:21" s="80" customFormat="1" ht="15.75">
      <c r="A131" s="107" t="s">
        <v>84</v>
      </c>
      <c r="B131" s="72">
        <v>222708</v>
      </c>
      <c r="C131" s="72">
        <v>80783.1</v>
      </c>
      <c r="D131" s="72">
        <v>631.5</v>
      </c>
      <c r="E131" s="72">
        <v>2407.5</v>
      </c>
      <c r="F131" s="72">
        <v>2153.6</v>
      </c>
      <c r="G131" s="72">
        <v>23.3</v>
      </c>
      <c r="H131" s="74">
        <v>969.1</v>
      </c>
      <c r="I131" s="72">
        <v>309676.1</v>
      </c>
      <c r="J131" s="81">
        <v>142837.30000000002</v>
      </c>
      <c r="K131" s="72">
        <v>195393.90000000002</v>
      </c>
      <c r="L131" s="73" t="s">
        <v>5</v>
      </c>
      <c r="M131" s="73">
        <v>2231.9</v>
      </c>
      <c r="N131" s="72">
        <v>20</v>
      </c>
      <c r="O131" s="117" t="s">
        <v>5</v>
      </c>
      <c r="P131" s="77">
        <v>12409.6</v>
      </c>
      <c r="Q131" s="73" t="s">
        <v>5</v>
      </c>
      <c r="R131" s="100">
        <v>-43216.6</v>
      </c>
      <c r="S131" s="72">
        <v>309676.10000000003</v>
      </c>
      <c r="T131" s="72">
        <v>987794.2</v>
      </c>
      <c r="U131" s="72">
        <v>3.1768967640705887</v>
      </c>
    </row>
    <row r="132" spans="1:21" s="80" customFormat="1" ht="15.75">
      <c r="A132" s="107" t="s">
        <v>89</v>
      </c>
      <c r="B132" s="72">
        <v>222327.4</v>
      </c>
      <c r="C132" s="72">
        <v>134377.8</v>
      </c>
      <c r="D132" s="72">
        <v>5301.7</v>
      </c>
      <c r="E132" s="72">
        <v>2382.2</v>
      </c>
      <c r="F132" s="72">
        <v>5743.4</v>
      </c>
      <c r="G132" s="72">
        <v>39.3</v>
      </c>
      <c r="H132" s="74">
        <v>174.2</v>
      </c>
      <c r="I132" s="72">
        <v>370346</v>
      </c>
      <c r="J132" s="81">
        <v>138959.6</v>
      </c>
      <c r="K132" s="72">
        <v>263497.19999999995</v>
      </c>
      <c r="L132" s="73" t="s">
        <v>5</v>
      </c>
      <c r="M132" s="73">
        <v>2000</v>
      </c>
      <c r="N132" s="72">
        <v>20</v>
      </c>
      <c r="O132" s="117" t="s">
        <v>5</v>
      </c>
      <c r="P132" s="77">
        <v>12267.8</v>
      </c>
      <c r="Q132" s="73" t="s">
        <v>5</v>
      </c>
      <c r="R132" s="100">
        <v>-46398.59999999999</v>
      </c>
      <c r="S132" s="72">
        <v>370346</v>
      </c>
      <c r="T132" s="72">
        <v>1032844.4</v>
      </c>
      <c r="U132" s="72">
        <v>2.778887850820584</v>
      </c>
    </row>
    <row r="133" spans="1:21" s="80" customFormat="1" ht="15.75">
      <c r="A133" s="107" t="s">
        <v>90</v>
      </c>
      <c r="B133" s="72">
        <v>219197.7</v>
      </c>
      <c r="C133" s="72">
        <v>105839.2</v>
      </c>
      <c r="D133" s="72">
        <v>910.9</v>
      </c>
      <c r="E133" s="72">
        <v>1576.2</v>
      </c>
      <c r="F133" s="72">
        <v>1671.9</v>
      </c>
      <c r="G133" s="72">
        <v>10.8</v>
      </c>
      <c r="H133" s="74">
        <v>1629</v>
      </c>
      <c r="I133" s="72">
        <v>330835.7</v>
      </c>
      <c r="J133" s="81">
        <v>134061.1</v>
      </c>
      <c r="K133" s="72">
        <v>227911.7</v>
      </c>
      <c r="L133" s="73" t="s">
        <v>5</v>
      </c>
      <c r="M133" s="73">
        <v>2565.8</v>
      </c>
      <c r="N133" s="72">
        <v>20</v>
      </c>
      <c r="O133" s="117" t="s">
        <v>5</v>
      </c>
      <c r="P133" s="77">
        <v>12253.7</v>
      </c>
      <c r="Q133" s="73" t="s">
        <v>5</v>
      </c>
      <c r="R133" s="100">
        <v>-45976.6</v>
      </c>
      <c r="S133" s="72">
        <v>330835.7</v>
      </c>
      <c r="T133" s="72">
        <v>996175.3</v>
      </c>
      <c r="U133" s="72">
        <v>3</v>
      </c>
    </row>
    <row r="134" spans="1:21" s="80" customFormat="1" ht="15.75">
      <c r="A134" s="107" t="s">
        <v>85</v>
      </c>
      <c r="B134" s="72">
        <v>227340.9</v>
      </c>
      <c r="C134" s="72">
        <v>120095.4</v>
      </c>
      <c r="D134" s="72">
        <v>1035.1</v>
      </c>
      <c r="E134" s="72">
        <v>1624.7</v>
      </c>
      <c r="F134" s="72">
        <v>3555.9</v>
      </c>
      <c r="G134" s="72">
        <v>22.9</v>
      </c>
      <c r="H134" s="74">
        <v>1326.1</v>
      </c>
      <c r="I134" s="72">
        <v>355001</v>
      </c>
      <c r="J134" s="81">
        <v>128675.9</v>
      </c>
      <c r="K134" s="72">
        <v>263591.1</v>
      </c>
      <c r="L134" s="73" t="s">
        <v>5</v>
      </c>
      <c r="M134" s="73">
        <v>2000</v>
      </c>
      <c r="N134" s="72">
        <v>20</v>
      </c>
      <c r="O134" s="132" t="s">
        <v>5</v>
      </c>
      <c r="P134" s="77">
        <v>12103.3</v>
      </c>
      <c r="Q134" s="73" t="s">
        <v>5</v>
      </c>
      <c r="R134" s="100">
        <v>-51389.29999999999</v>
      </c>
      <c r="S134" s="72">
        <v>355001</v>
      </c>
      <c r="T134" s="72">
        <v>1045336.6</v>
      </c>
      <c r="U134" s="72">
        <v>2.952638724961338</v>
      </c>
    </row>
    <row r="135" spans="1:21" s="80" customFormat="1" ht="15.75">
      <c r="A135" s="108"/>
      <c r="B135" s="72"/>
      <c r="C135" s="72"/>
      <c r="D135" s="72"/>
      <c r="E135" s="72"/>
      <c r="F135" s="72"/>
      <c r="G135" s="72"/>
      <c r="H135" s="74"/>
      <c r="I135" s="72"/>
      <c r="J135" s="81"/>
      <c r="K135" s="72"/>
      <c r="L135" s="73"/>
      <c r="M135" s="73"/>
      <c r="N135" s="72"/>
      <c r="O135" s="132"/>
      <c r="P135" s="77"/>
      <c r="Q135" s="73"/>
      <c r="R135" s="100"/>
      <c r="S135" s="72"/>
      <c r="T135" s="72"/>
      <c r="U135" s="72"/>
    </row>
    <row r="136" spans="1:21" s="80" customFormat="1" ht="15.75">
      <c r="A136" s="108" t="s">
        <v>103</v>
      </c>
      <c r="B136" s="72">
        <v>221881.2</v>
      </c>
      <c r="C136" s="72">
        <v>90284</v>
      </c>
      <c r="D136" s="72">
        <v>1412.8</v>
      </c>
      <c r="E136" s="72">
        <v>1251.9</v>
      </c>
      <c r="F136" s="72">
        <v>2661.8</v>
      </c>
      <c r="G136" s="72">
        <v>11.2</v>
      </c>
      <c r="H136" s="74">
        <v>309.5</v>
      </c>
      <c r="I136" s="72">
        <v>317812.4</v>
      </c>
      <c r="J136" s="81">
        <v>127066.1</v>
      </c>
      <c r="K136" s="72">
        <v>219315.2</v>
      </c>
      <c r="L136" s="73" t="s">
        <v>5</v>
      </c>
      <c r="M136" s="73">
        <v>2463.7</v>
      </c>
      <c r="N136" s="72">
        <v>20</v>
      </c>
      <c r="O136" s="133" t="s">
        <v>5</v>
      </c>
      <c r="P136" s="77">
        <v>12903.4</v>
      </c>
      <c r="Q136" s="73" t="s">
        <v>5</v>
      </c>
      <c r="R136" s="100">
        <v>-43955.999999999985</v>
      </c>
      <c r="S136" s="72">
        <v>317812.4</v>
      </c>
      <c r="T136" s="72">
        <v>1013374.9</v>
      </c>
      <c r="U136" s="72">
        <v>3.195271801855434</v>
      </c>
    </row>
    <row r="137" spans="1:21" s="80" customFormat="1" ht="18" customHeight="1">
      <c r="A137" s="108" t="s">
        <v>104</v>
      </c>
      <c r="B137" s="72">
        <v>223869.8</v>
      </c>
      <c r="C137" s="72">
        <v>128772</v>
      </c>
      <c r="D137" s="72">
        <v>1446.5</v>
      </c>
      <c r="E137" s="72">
        <v>2667.8</v>
      </c>
      <c r="F137" s="72">
        <v>4150.5</v>
      </c>
      <c r="G137" s="72">
        <v>29.4</v>
      </c>
      <c r="H137" s="74">
        <v>410.4</v>
      </c>
      <c r="I137" s="72">
        <v>361346.4</v>
      </c>
      <c r="J137" s="81">
        <v>122550.99999999997</v>
      </c>
      <c r="K137" s="72">
        <v>266706.89999999997</v>
      </c>
      <c r="L137" s="73" t="s">
        <v>5</v>
      </c>
      <c r="M137" s="73">
        <v>2000</v>
      </c>
      <c r="N137" s="72">
        <v>20</v>
      </c>
      <c r="O137" s="134" t="s">
        <v>5</v>
      </c>
      <c r="P137" s="77">
        <v>12771.4</v>
      </c>
      <c r="Q137" s="73" t="s">
        <v>5</v>
      </c>
      <c r="R137" s="100">
        <v>-42702.9</v>
      </c>
      <c r="S137" s="72">
        <v>361346.3999999999</v>
      </c>
      <c r="T137" s="72">
        <v>1023727</v>
      </c>
      <c r="U137" s="72">
        <v>2.836060909974473</v>
      </c>
    </row>
    <row r="138" spans="1:21" s="80" customFormat="1" ht="18" customHeight="1">
      <c r="A138" s="108" t="s">
        <v>105</v>
      </c>
      <c r="B138" s="72">
        <v>223176.6</v>
      </c>
      <c r="C138" s="72">
        <v>71767.6</v>
      </c>
      <c r="D138" s="72">
        <v>1593.8</v>
      </c>
      <c r="E138" s="72">
        <v>1878.3</v>
      </c>
      <c r="F138" s="72">
        <v>4089.8</v>
      </c>
      <c r="G138" s="72">
        <v>47.4</v>
      </c>
      <c r="H138" s="74">
        <v>243.7</v>
      </c>
      <c r="I138" s="72">
        <v>302797.2</v>
      </c>
      <c r="J138" s="81">
        <v>115526.4</v>
      </c>
      <c r="K138" s="72">
        <v>215693.9</v>
      </c>
      <c r="L138" s="73" t="s">
        <v>5</v>
      </c>
      <c r="M138" s="73">
        <v>3178.9</v>
      </c>
      <c r="N138" s="72">
        <v>20</v>
      </c>
      <c r="O138" s="135" t="s">
        <v>5</v>
      </c>
      <c r="P138" s="77">
        <v>12654.2</v>
      </c>
      <c r="Q138" s="73" t="s">
        <v>5</v>
      </c>
      <c r="R138" s="100">
        <v>-44276.2</v>
      </c>
      <c r="S138" s="72">
        <v>302797.19999999995</v>
      </c>
      <c r="T138" s="72">
        <v>994153.2</v>
      </c>
      <c r="U138" s="72">
        <v>3.293314799476349</v>
      </c>
    </row>
    <row r="139" spans="1:21" s="80" customFormat="1" ht="18" customHeight="1">
      <c r="A139" s="108" t="s">
        <v>96</v>
      </c>
      <c r="B139" s="72">
        <v>238022.8</v>
      </c>
      <c r="C139" s="72">
        <v>72697.2</v>
      </c>
      <c r="D139" s="72">
        <v>3120.4</v>
      </c>
      <c r="E139" s="72">
        <v>1431.1</v>
      </c>
      <c r="F139" s="72">
        <v>4725.5</v>
      </c>
      <c r="G139" s="72">
        <v>18.4</v>
      </c>
      <c r="H139" s="74">
        <v>403.8</v>
      </c>
      <c r="I139" s="72">
        <v>320419.2</v>
      </c>
      <c r="J139" s="81">
        <v>93523.4</v>
      </c>
      <c r="K139" s="72">
        <v>242062.80000000002</v>
      </c>
      <c r="L139" s="73" t="s">
        <v>5</v>
      </c>
      <c r="M139" s="73">
        <v>12000</v>
      </c>
      <c r="N139" s="72">
        <v>20</v>
      </c>
      <c r="O139" s="136" t="s">
        <v>5</v>
      </c>
      <c r="P139" s="77">
        <v>12455.3</v>
      </c>
      <c r="Q139" s="73" t="s">
        <v>5</v>
      </c>
      <c r="R139" s="100">
        <v>-39642.3</v>
      </c>
      <c r="S139" s="72">
        <v>320419.2</v>
      </c>
      <c r="T139" s="72">
        <v>1047904.4</v>
      </c>
      <c r="U139" s="72">
        <v>3.279946083131098</v>
      </c>
    </row>
    <row r="140" spans="1:21" s="80" customFormat="1" ht="18" customHeight="1">
      <c r="A140" s="108" t="s">
        <v>97</v>
      </c>
      <c r="B140" s="72">
        <v>248023.4</v>
      </c>
      <c r="C140" s="72">
        <v>69415.7</v>
      </c>
      <c r="D140" s="72">
        <v>6610</v>
      </c>
      <c r="E140" s="72">
        <v>1979.6</v>
      </c>
      <c r="F140" s="72">
        <v>5097.9</v>
      </c>
      <c r="G140" s="72">
        <v>48</v>
      </c>
      <c r="H140" s="74">
        <v>588.3</v>
      </c>
      <c r="I140" s="72">
        <v>331762.9</v>
      </c>
      <c r="J140" s="81">
        <v>96969.1</v>
      </c>
      <c r="K140" s="72">
        <v>258484.9</v>
      </c>
      <c r="L140" s="73" t="s">
        <v>5</v>
      </c>
      <c r="M140" s="73">
        <v>2911.5</v>
      </c>
      <c r="N140" s="72">
        <v>20</v>
      </c>
      <c r="O140" s="137" t="s">
        <v>5</v>
      </c>
      <c r="P140" s="77">
        <v>12774.8</v>
      </c>
      <c r="Q140" s="73" t="s">
        <v>5</v>
      </c>
      <c r="R140" s="100">
        <v>-39397.4</v>
      </c>
      <c r="S140" s="72">
        <v>331762.9</v>
      </c>
      <c r="T140" s="72">
        <v>1066042.4</v>
      </c>
      <c r="U140" s="72">
        <v>3.22246911875921</v>
      </c>
    </row>
    <row r="141" spans="1:21" s="80" customFormat="1" ht="18" customHeight="1">
      <c r="A141" s="108" t="s">
        <v>99</v>
      </c>
      <c r="B141" s="72">
        <v>254961.4</v>
      </c>
      <c r="C141" s="72">
        <v>63611.8</v>
      </c>
      <c r="D141" s="72">
        <v>9771.3</v>
      </c>
      <c r="E141" s="72">
        <v>2089.9</v>
      </c>
      <c r="F141" s="72">
        <v>3640.6</v>
      </c>
      <c r="G141" s="72">
        <v>62.4</v>
      </c>
      <c r="H141" s="74">
        <v>357.5</v>
      </c>
      <c r="I141" s="72">
        <v>334494.9</v>
      </c>
      <c r="J141" s="81">
        <v>11927.499999999976</v>
      </c>
      <c r="K141" s="72">
        <v>318199.6</v>
      </c>
      <c r="L141" s="73" t="s">
        <v>5</v>
      </c>
      <c r="M141" s="73">
        <v>22000</v>
      </c>
      <c r="N141" s="72">
        <v>20</v>
      </c>
      <c r="O141" s="138" t="s">
        <v>5</v>
      </c>
      <c r="P141" s="77">
        <v>13128.8</v>
      </c>
      <c r="Q141" s="73" t="s">
        <v>5</v>
      </c>
      <c r="R141" s="100">
        <v>-30781.000000000015</v>
      </c>
      <c r="S141" s="72">
        <v>334494.89999999997</v>
      </c>
      <c r="T141" s="72">
        <v>1045019.9</v>
      </c>
      <c r="U141" s="72">
        <v>3.133300986053898</v>
      </c>
    </row>
    <row r="142" spans="1:21" s="80" customFormat="1" ht="18" customHeight="1">
      <c r="A142" s="108" t="s">
        <v>101</v>
      </c>
      <c r="B142" s="72">
        <v>238905.2</v>
      </c>
      <c r="C142" s="72">
        <v>80850</v>
      </c>
      <c r="D142" s="72">
        <v>2711.7</v>
      </c>
      <c r="E142" s="72">
        <v>1992.3</v>
      </c>
      <c r="F142" s="72">
        <v>2932.2</v>
      </c>
      <c r="G142" s="72">
        <v>59.3</v>
      </c>
      <c r="H142" s="74">
        <v>428</v>
      </c>
      <c r="I142" s="72">
        <v>327878.7</v>
      </c>
      <c r="J142" s="81">
        <v>-2305.6</v>
      </c>
      <c r="K142" s="72">
        <v>340759.7</v>
      </c>
      <c r="L142" s="73" t="s">
        <v>5</v>
      </c>
      <c r="M142" s="73">
        <v>8000</v>
      </c>
      <c r="N142" s="72">
        <v>20</v>
      </c>
      <c r="O142" s="139" t="s">
        <v>5</v>
      </c>
      <c r="P142" s="77">
        <v>13666.4</v>
      </c>
      <c r="Q142" s="73" t="s">
        <v>5</v>
      </c>
      <c r="R142" s="100">
        <v>-32261.79999999999</v>
      </c>
      <c r="S142" s="72">
        <v>327878.70000000007</v>
      </c>
      <c r="T142" s="72">
        <v>1039950.7</v>
      </c>
      <c r="U142" s="72">
        <v>3.171754371357456</v>
      </c>
    </row>
    <row r="143" spans="1:21" s="80" customFormat="1" ht="18" customHeight="1">
      <c r="A143" s="108" t="s">
        <v>111</v>
      </c>
      <c r="B143" s="72">
        <v>230953.7</v>
      </c>
      <c r="C143" s="72">
        <v>89861</v>
      </c>
      <c r="D143" s="72">
        <v>3048.9</v>
      </c>
      <c r="E143" s="72">
        <v>3013.9</v>
      </c>
      <c r="F143" s="72">
        <v>1505.9</v>
      </c>
      <c r="G143" s="72">
        <v>18.2</v>
      </c>
      <c r="H143" s="74">
        <v>333.6</v>
      </c>
      <c r="I143" s="72">
        <v>328735.2</v>
      </c>
      <c r="J143" s="81">
        <v>-43032.30000000001</v>
      </c>
      <c r="K143" s="72">
        <v>375105.60000000003</v>
      </c>
      <c r="L143" s="73" t="s">
        <v>5</v>
      </c>
      <c r="M143" s="73">
        <v>12000</v>
      </c>
      <c r="N143" s="72">
        <v>20</v>
      </c>
      <c r="O143" s="140" t="s">
        <v>5</v>
      </c>
      <c r="P143" s="77">
        <v>14221.5</v>
      </c>
      <c r="Q143" s="73" t="s">
        <v>5</v>
      </c>
      <c r="R143" s="100">
        <v>-29579.6</v>
      </c>
      <c r="S143" s="72">
        <v>328735.20000000007</v>
      </c>
      <c r="T143" s="72">
        <v>1048299.5</v>
      </c>
      <c r="U143" s="72">
        <v>3.1888872867888804</v>
      </c>
    </row>
    <row r="144" spans="1:21" s="80" customFormat="1" ht="18" customHeight="1">
      <c r="A144" s="108" t="s">
        <v>114</v>
      </c>
      <c r="B144" s="72">
        <v>216072.1</v>
      </c>
      <c r="C144" s="72">
        <v>79716.8</v>
      </c>
      <c r="D144" s="72">
        <v>5700.2</v>
      </c>
      <c r="E144" s="72">
        <v>3810.3</v>
      </c>
      <c r="F144" s="72">
        <v>8658</v>
      </c>
      <c r="G144" s="72">
        <v>33.1</v>
      </c>
      <c r="H144" s="74">
        <v>323.5</v>
      </c>
      <c r="I144" s="72">
        <v>314314</v>
      </c>
      <c r="J144" s="81">
        <v>-77050.1</v>
      </c>
      <c r="K144" s="72">
        <v>398227.1</v>
      </c>
      <c r="L144" s="73" t="s">
        <v>5</v>
      </c>
      <c r="M144" s="73">
        <v>6840.3</v>
      </c>
      <c r="N144" s="72">
        <v>20</v>
      </c>
      <c r="O144" s="141" t="s">
        <v>5</v>
      </c>
      <c r="P144" s="77">
        <v>14713.9</v>
      </c>
      <c r="Q144" s="73" t="s">
        <v>5</v>
      </c>
      <c r="R144" s="100">
        <v>-28437.199999999997</v>
      </c>
      <c r="S144" s="72">
        <v>314314</v>
      </c>
      <c r="T144" s="72">
        <v>1040261</v>
      </c>
      <c r="U144" s="72">
        <v>3.309623497521587</v>
      </c>
    </row>
    <row r="145" spans="1:21" s="80" customFormat="1" ht="18" customHeight="1">
      <c r="A145" s="108" t="s">
        <v>116</v>
      </c>
      <c r="B145" s="72">
        <v>225234.3</v>
      </c>
      <c r="C145" s="72">
        <v>112668.5</v>
      </c>
      <c r="D145" s="72">
        <v>6435.6</v>
      </c>
      <c r="E145" s="72">
        <v>2770.6</v>
      </c>
      <c r="F145" s="72">
        <v>6415.9</v>
      </c>
      <c r="G145" s="72">
        <v>25.1</v>
      </c>
      <c r="H145" s="74">
        <v>463.8</v>
      </c>
      <c r="I145" s="72">
        <v>354013.79999999993</v>
      </c>
      <c r="J145" s="81">
        <v>-58413.89999999999</v>
      </c>
      <c r="K145" s="72">
        <v>430637.3</v>
      </c>
      <c r="L145" s="73" t="s">
        <v>5</v>
      </c>
      <c r="M145" s="73">
        <v>2000</v>
      </c>
      <c r="N145" s="72">
        <v>20</v>
      </c>
      <c r="O145" s="142" t="s">
        <v>5</v>
      </c>
      <c r="P145" s="77">
        <v>14871.7</v>
      </c>
      <c r="Q145" s="73" t="s">
        <v>5</v>
      </c>
      <c r="R145" s="100">
        <v>-35101.3</v>
      </c>
      <c r="S145" s="72">
        <v>354013.80000000005</v>
      </c>
      <c r="T145" s="72">
        <v>1081197.4</v>
      </c>
      <c r="U145" s="72">
        <v>3.0541108849429035</v>
      </c>
    </row>
    <row r="146" spans="1:21" s="80" customFormat="1" ht="17.25" customHeight="1">
      <c r="A146" s="87"/>
      <c r="B146" s="88"/>
      <c r="C146" s="88"/>
      <c r="D146" s="88"/>
      <c r="E146" s="88"/>
      <c r="F146" s="88"/>
      <c r="G146" s="88"/>
      <c r="H146" s="89"/>
      <c r="I146" s="88"/>
      <c r="J146" s="90"/>
      <c r="K146" s="88"/>
      <c r="L146" s="88"/>
      <c r="M146" s="88"/>
      <c r="N146" s="88"/>
      <c r="O146" s="91"/>
      <c r="P146" s="88"/>
      <c r="Q146" s="90"/>
      <c r="R146" s="90"/>
      <c r="S146" s="88"/>
      <c r="T146" s="88"/>
      <c r="U146" s="88"/>
    </row>
    <row r="147" spans="1:23" ht="15.75">
      <c r="A147" s="118"/>
      <c r="B147" s="119"/>
      <c r="C147" s="119"/>
      <c r="D147" s="119"/>
      <c r="E147" s="119"/>
      <c r="F147" s="119"/>
      <c r="G147" s="119"/>
      <c r="H147" s="119"/>
      <c r="I147" s="119"/>
      <c r="J147" s="120"/>
      <c r="K147" s="119"/>
      <c r="L147" s="119"/>
      <c r="M147" s="119"/>
      <c r="N147" s="119"/>
      <c r="O147" s="121"/>
      <c r="P147" s="119"/>
      <c r="Q147" s="122"/>
      <c r="R147" s="119"/>
      <c r="S147" s="119"/>
      <c r="T147" s="119"/>
      <c r="U147" s="123"/>
      <c r="W147" s="80"/>
    </row>
    <row r="148" spans="1:21" s="80" customFormat="1" ht="15.75">
      <c r="A148" s="124" t="s">
        <v>77</v>
      </c>
      <c r="B148" s="125"/>
      <c r="C148" s="125"/>
      <c r="D148" s="125"/>
      <c r="E148" s="125"/>
      <c r="F148" s="125"/>
      <c r="G148" s="125"/>
      <c r="H148" s="125"/>
      <c r="I148" s="125"/>
      <c r="J148" s="126"/>
      <c r="K148" s="125"/>
      <c r="L148" s="125"/>
      <c r="M148" s="125"/>
      <c r="N148" s="125"/>
      <c r="O148" s="127"/>
      <c r="P148" s="125"/>
      <c r="Q148" s="128"/>
      <c r="R148" s="129"/>
      <c r="S148" s="130"/>
      <c r="T148" s="125"/>
      <c r="U148" s="131"/>
    </row>
    <row r="149" spans="1:23" ht="15.75">
      <c r="A149" s="95"/>
      <c r="B149" s="96"/>
      <c r="C149" s="96"/>
      <c r="D149" s="96"/>
      <c r="E149" s="96"/>
      <c r="F149" s="96"/>
      <c r="G149" s="96"/>
      <c r="H149" s="96"/>
      <c r="I149" s="96"/>
      <c r="J149" s="97"/>
      <c r="K149" s="96"/>
      <c r="L149" s="96"/>
      <c r="M149" s="96"/>
      <c r="N149" s="96"/>
      <c r="O149" s="98"/>
      <c r="P149" s="96"/>
      <c r="Q149" s="99"/>
      <c r="R149" s="96"/>
      <c r="S149" s="101"/>
      <c r="T149" s="96"/>
      <c r="U149" s="96"/>
      <c r="W149" s="80"/>
    </row>
    <row r="150" spans="1:21" ht="15.75">
      <c r="A150" s="80"/>
      <c r="B150" s="33"/>
      <c r="C150" s="33"/>
      <c r="D150" s="33"/>
      <c r="E150" s="33"/>
      <c r="F150" s="33"/>
      <c r="G150" s="33"/>
      <c r="H150" s="33"/>
      <c r="I150" s="33"/>
      <c r="J150" s="102"/>
      <c r="K150" s="33"/>
      <c r="L150" s="33"/>
      <c r="M150" s="33"/>
      <c r="N150" s="33"/>
      <c r="O150" s="103"/>
      <c r="P150" s="33"/>
      <c r="Q150" s="104"/>
      <c r="R150" s="33"/>
      <c r="S150" s="101"/>
      <c r="T150" s="100"/>
      <c r="U150" s="33"/>
    </row>
    <row r="151" spans="1:21" ht="15.75">
      <c r="A151" s="80"/>
      <c r="B151" s="33"/>
      <c r="C151" s="33"/>
      <c r="D151" s="33"/>
      <c r="E151" s="33"/>
      <c r="F151" s="33"/>
      <c r="G151" s="33"/>
      <c r="H151" s="33"/>
      <c r="I151" s="33"/>
      <c r="J151" s="100"/>
      <c r="K151" s="105"/>
      <c r="L151" s="33"/>
      <c r="M151" s="33"/>
      <c r="N151" s="33"/>
      <c r="O151" s="103"/>
      <c r="P151" s="33"/>
      <c r="Q151" s="104"/>
      <c r="R151" s="100"/>
      <c r="S151" s="101"/>
      <c r="T151" s="33"/>
      <c r="U151" s="33"/>
    </row>
    <row r="152" ht="15.75">
      <c r="S152" s="101"/>
    </row>
    <row r="153" ht="15.75">
      <c r="S153" s="101"/>
    </row>
    <row r="154" ht="15.75">
      <c r="S154" s="101"/>
    </row>
    <row r="155" spans="10:19" ht="15.75">
      <c r="J155" s="100"/>
      <c r="S155" s="101"/>
    </row>
    <row r="156" ht="15.75">
      <c r="S156" s="101"/>
    </row>
    <row r="157" ht="15.75">
      <c r="S157" s="101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GIRIMANA Nadia</cp:lastModifiedBy>
  <cp:lastPrinted>2015-09-23T07:23:29Z</cp:lastPrinted>
  <dcterms:created xsi:type="dcterms:W3CDTF">2000-09-13T06:05:15Z</dcterms:created>
  <dcterms:modified xsi:type="dcterms:W3CDTF">2016-02-01T14:24:34Z</dcterms:modified>
  <cp:category/>
  <cp:version/>
  <cp:contentType/>
  <cp:contentStatus/>
</cp:coreProperties>
</file>