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Table_of_Contents" sheetId="1" r:id="rId1"/>
    <sheet name="Monthly_Data" sheetId="2" r:id="rId2"/>
    <sheet name="Quarterly_Data" sheetId="3" r:id="rId3"/>
    <sheet name="Annual_Data" sheetId="4" r:id="rId4"/>
  </sheets>
  <externalReferences>
    <externalReference r:id="rId7"/>
  </externalReference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<sst xmlns="http://schemas.openxmlformats.org/spreadsheetml/2006/main" count="564" uniqueCount="79">
  <si>
    <t xml:space="preserve"> </t>
  </si>
  <si>
    <t>-</t>
  </si>
  <si>
    <t>n.d.</t>
  </si>
  <si>
    <t xml:space="preserve">   Insecticides (T)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</si>
  <si>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</si>
  <si>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</si>
  <si>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</si>
  <si>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</si>
  <si>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</si>
  <si>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</si>
  <si>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           -</t>
  </si>
  <si>
    <t xml:space="preserve">               -</t>
  </si>
  <si>
    <t xml:space="preserve">   Couvertures (unités)</t>
  </si>
  <si>
    <t>31882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</si>
  <si>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</si>
  <si>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</si>
  <si>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</si>
  <si>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</si>
  <si>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</si>
  <si>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>Excel File Name:</t>
  </si>
  <si>
    <t>Available from Web Page:</t>
  </si>
  <si>
    <t>http://www.brb.bi/fr/content/secteur-r%C3%A9el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</si>
  <si>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</si>
  <si>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</si>
  <si>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</si>
  <si>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</si>
  <si>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</si>
  <si>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</si>
  <si>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Beverages (Hl)</t>
  </si>
  <si>
    <t xml:space="preserve">  Amstel Beer (Hl)</t>
  </si>
  <si>
    <t xml:space="preserve">  Soft drinks (Hl)</t>
  </si>
  <si>
    <t xml:space="preserve">   Wheat flour  (T)</t>
  </si>
  <si>
    <t xml:space="preserve">   Milk (L)</t>
  </si>
  <si>
    <t xml:space="preserve">   Oxygen (m3)</t>
  </si>
  <si>
    <t xml:space="preserve">   Acetylene (kg)</t>
  </si>
  <si>
    <t xml:space="preserve">  Toilet soap  (kg)</t>
  </si>
  <si>
    <t xml:space="preserve">  Laundry soaps  (kg)</t>
  </si>
  <si>
    <t xml:space="preserve">  Bottles (T)</t>
  </si>
  <si>
    <t xml:space="preserve">   Polyethylene films(kg)</t>
  </si>
  <si>
    <t xml:space="preserve">   Painting (T)</t>
  </si>
  <si>
    <t xml:space="preserve">   Livestock foods (T)</t>
  </si>
  <si>
    <t xml:space="preserve">   Cotton oil (L)</t>
  </si>
  <si>
    <t xml:space="preserve">   Sugar (T)</t>
  </si>
  <si>
    <t xml:space="preserve">  Foam (units)</t>
  </si>
  <si>
    <t xml:space="preserve">   Matches (cartons)</t>
  </si>
  <si>
    <t xml:space="preserve">   Pharmaceutical products (MBIF)</t>
  </si>
  <si>
    <t xml:space="preserve">  Plastic crates (units)</t>
  </si>
  <si>
    <t xml:space="preserve">   Covers (units)</t>
  </si>
  <si>
    <t xml:space="preserve">  Finished  tissues (m)</t>
  </si>
  <si>
    <t xml:space="preserve">   Shoes (pair)</t>
  </si>
  <si>
    <t xml:space="preserve">   Profiles (m) (1)</t>
  </si>
  <si>
    <t xml:space="preserve">   Steel Tubes (kg) </t>
  </si>
  <si>
    <t xml:space="preserve">  Crown caps (in thousands of units)</t>
  </si>
  <si>
    <t xml:space="preserve">  Corrugated sheets (T)</t>
  </si>
  <si>
    <t xml:space="preserve"> Fiber cement plates(T)</t>
  </si>
  <si>
    <t>Back to the table of contents</t>
  </si>
  <si>
    <t>Monthly</t>
  </si>
  <si>
    <t>Quarterly</t>
  </si>
  <si>
    <t>Annually</t>
  </si>
  <si>
    <t>Name of sheets</t>
  </si>
  <si>
    <t>Click here to see the data</t>
  </si>
  <si>
    <t>Date of Publication</t>
  </si>
  <si>
    <t>Last date of Publication</t>
  </si>
  <si>
    <t>Production of main industries.xls</t>
  </si>
  <si>
    <t>PRODUCTS FROM THE FOOD INDUSTRIES</t>
  </si>
  <si>
    <t>TEXTILE AND LEATHER PRODUCTS</t>
  </si>
  <si>
    <t>CONSTRUCTION MATERIALS</t>
  </si>
  <si>
    <t>VARIOUS PRODUCTS</t>
  </si>
  <si>
    <t>Period</t>
  </si>
  <si>
    <t xml:space="preserve">  Cigarettes (in thousands of units)</t>
  </si>
  <si>
    <t>CHEMICAL INDUSTRIES PRODUCTS</t>
  </si>
  <si>
    <t xml:space="preserve"> Crown caps (in thousands of units)</t>
  </si>
  <si>
    <t>Source  : Information provided by industrial enterprises</t>
  </si>
  <si>
    <t>(1)     : This section also includes self-supporting aluzinc tanks and false ceilings "Estetic".</t>
  </si>
  <si>
    <t>Production of main industries, monthly data</t>
  </si>
  <si>
    <t>Production of main industries, quarterly data</t>
  </si>
  <si>
    <t>Production of main industries, annual data</t>
  </si>
  <si>
    <t>Production of main industries</t>
  </si>
  <si>
    <t>Table of contents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</si>
</sst>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0_)"/>
    <numFmt numFmtId="171" formatCode="[$-409]mmm\-yy;@"/>
    <numFmt numFmtId="172" formatCode="[$-409]dd\-mmm\-yy;@"/>
    <numFmt numFmtId="173" formatCode="[$-40C]mmm\-yy;@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mmm\-yyyy"/>
  </numFmts>
  <fonts count="5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5">
    <xf numFmtId="170" fontId="0" fillId="0" borderId="0" xfId="0" applyAlignment="1">
      <alignment/>
    </xf>
    <xf numFmtId="170" fontId="23" fillId="0" borderId="0" xfId="0" applyFont="1" applyAlignment="1">
      <alignment/>
    </xf>
    <xf numFmtId="170" fontId="23" fillId="0" borderId="10" xfId="0" applyFont="1" applyBorder="1" applyAlignment="1">
      <alignment/>
    </xf>
    <xf numFmtId="170" fontId="24" fillId="0" borderId="0" xfId="0" applyFont="1" applyAlignment="1">
      <alignment/>
    </xf>
    <xf numFmtId="170" fontId="48" fillId="0" borderId="0" xfId="0" applyFont="1" applyAlignment="1">
      <alignment/>
    </xf>
    <xf numFmtId="170" fontId="49" fillId="0" borderId="0" xfId="0" applyFont="1" applyAlignment="1">
      <alignment/>
    </xf>
    <xf numFmtId="170" fontId="50" fillId="0" borderId="0" xfId="0" applyFont="1" applyAlignment="1">
      <alignment/>
    </xf>
    <xf numFmtId="170" fontId="51" fillId="33" borderId="11" xfId="0" applyFont="1" applyFill="1" applyBorder="1" applyAlignment="1">
      <alignment/>
    </xf>
    <xf numFmtId="170" fontId="48" fillId="6" borderId="0" xfId="0" applyFont="1" applyFill="1" applyAlignment="1">
      <alignment/>
    </xf>
    <xf numFmtId="49" fontId="48" fillId="6" borderId="0" xfId="0" applyNumberFormat="1" applyFont="1" applyFill="1" applyAlignment="1">
      <alignment horizontal="right"/>
    </xf>
    <xf numFmtId="49" fontId="48" fillId="6" borderId="0" xfId="0" applyNumberFormat="1" applyFont="1" applyFill="1" applyAlignment="1" quotePrefix="1">
      <alignment horizontal="right"/>
    </xf>
    <xf numFmtId="170" fontId="52" fillId="6" borderId="12" xfId="0" applyFont="1" applyFill="1" applyBorder="1" applyAlignment="1">
      <alignment/>
    </xf>
    <xf numFmtId="170" fontId="48" fillId="6" borderId="12" xfId="0" applyFont="1" applyFill="1" applyBorder="1" applyAlignment="1">
      <alignment/>
    </xf>
    <xf numFmtId="172" fontId="48" fillId="0" borderId="0" xfId="0" applyNumberFormat="1" applyFont="1" applyAlignment="1">
      <alignment horizontal="left"/>
    </xf>
    <xf numFmtId="170" fontId="5" fillId="0" borderId="0" xfId="44" applyNumberFormat="1" applyAlignment="1" applyProtection="1">
      <alignment/>
      <protection/>
    </xf>
    <xf numFmtId="170" fontId="23" fillId="0" borderId="13" xfId="0" applyFont="1" applyBorder="1" applyAlignment="1">
      <alignment/>
    </xf>
    <xf numFmtId="170" fontId="23" fillId="0" borderId="0" xfId="0" applyFont="1" applyBorder="1" applyAlignment="1">
      <alignment/>
    </xf>
    <xf numFmtId="170" fontId="24" fillId="34" borderId="10" xfId="0" applyFont="1" applyFill="1" applyBorder="1" applyAlignment="1">
      <alignment horizontal="center"/>
    </xf>
    <xf numFmtId="170" fontId="24" fillId="0" borderId="10" xfId="0" applyFont="1" applyFill="1" applyBorder="1" applyAlignment="1">
      <alignment/>
    </xf>
    <xf numFmtId="170" fontId="24" fillId="0" borderId="13" xfId="0" applyFont="1" applyFill="1" applyBorder="1" applyAlignment="1">
      <alignment/>
    </xf>
    <xf numFmtId="170" fontId="24" fillId="0" borderId="0" xfId="0" applyFont="1" applyFill="1" applyBorder="1" applyAlignment="1">
      <alignment/>
    </xf>
    <xf numFmtId="170" fontId="24" fillId="0" borderId="0" xfId="0" applyFont="1" applyFill="1" applyAlignment="1">
      <alignment/>
    </xf>
    <xf numFmtId="170" fontId="23" fillId="14" borderId="10" xfId="0" applyFont="1" applyFill="1" applyBorder="1" applyAlignment="1">
      <alignment/>
    </xf>
    <xf numFmtId="1" fontId="23" fillId="14" borderId="10" xfId="0" applyNumberFormat="1" applyFont="1" applyFill="1" applyBorder="1" applyAlignment="1">
      <alignment/>
    </xf>
    <xf numFmtId="2" fontId="23" fillId="0" borderId="0" xfId="0" applyNumberFormat="1" applyFont="1" applyAlignment="1">
      <alignment/>
    </xf>
    <xf numFmtId="2" fontId="24" fillId="0" borderId="0" xfId="0" applyNumberFormat="1" applyFont="1" applyFill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173" fontId="48" fillId="6" borderId="0" xfId="0" applyNumberFormat="1" applyFont="1" applyFill="1" applyAlignment="1">
      <alignment horizontal="right"/>
    </xf>
    <xf numFmtId="170" fontId="30" fillId="0" borderId="14" xfId="0" applyFont="1" applyBorder="1" applyAlignment="1">
      <alignment horizontal="left"/>
    </xf>
    <xf numFmtId="170" fontId="5" fillId="6" borderId="0" xfId="44" applyNumberFormat="1" applyFill="1" applyAlignment="1" applyProtection="1">
      <alignment/>
      <protection/>
    </xf>
    <xf numFmtId="170" fontId="23" fillId="6" borderId="10" xfId="0" applyFont="1" applyFill="1" applyBorder="1" applyAlignment="1">
      <alignment/>
    </xf>
    <xf numFmtId="170" fontId="30" fillId="6" borderId="14" xfId="0" applyFont="1" applyFill="1" applyBorder="1" applyAlignment="1">
      <alignment horizontal="left"/>
    </xf>
    <xf numFmtId="170" fontId="23" fillId="0" borderId="10" xfId="0" applyFont="1" applyFill="1" applyBorder="1" applyAlignment="1">
      <alignment/>
    </xf>
    <xf numFmtId="171" fontId="30" fillId="14" borderId="14" xfId="0" applyNumberFormat="1" applyFont="1" applyFill="1" applyBorder="1" applyAlignment="1" quotePrefix="1">
      <alignment horizontal="right"/>
    </xf>
    <xf numFmtId="170" fontId="23" fillId="14" borderId="0" xfId="0" applyFont="1" applyFill="1" applyAlignment="1">
      <alignment/>
    </xf>
    <xf numFmtId="171" fontId="23" fillId="14" borderId="10" xfId="0" applyNumberFormat="1" applyFont="1" applyFill="1" applyBorder="1" applyAlignment="1">
      <alignment/>
    </xf>
    <xf numFmtId="171" fontId="23" fillId="14" borderId="13" xfId="0" applyNumberFormat="1" applyFont="1" applyFill="1" applyBorder="1" applyAlignment="1">
      <alignment/>
    </xf>
    <xf numFmtId="171" fontId="23" fillId="14" borderId="0" xfId="0" applyNumberFormat="1" applyFont="1" applyFill="1" applyBorder="1" applyAlignment="1">
      <alignment/>
    </xf>
    <xf numFmtId="170" fontId="24" fillId="34" borderId="15" xfId="0" applyFont="1" applyFill="1" applyBorder="1" applyAlignment="1">
      <alignment horizontal="center"/>
    </xf>
    <xf numFmtId="170" fontId="24" fillId="34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</xdr:row>
      <xdr:rowOff>0</xdr:rowOff>
    </xdr:from>
    <xdr:to>
      <xdr:col>22</xdr:col>
      <xdr:colOff>0</xdr:colOff>
      <xdr:row>5</xdr:row>
      <xdr:rowOff>38100</xdr:rowOff>
    </xdr:to>
    <xdr:sp>
      <xdr:nvSpPr>
        <xdr:cNvPr id="1" name="Line 33"/>
        <xdr:cNvSpPr>
          <a:spLocks/>
        </xdr:cNvSpPr>
      </xdr:nvSpPr>
      <xdr:spPr>
        <a:xfrm>
          <a:off x="23602950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58</xdr:col>
      <xdr:colOff>0</xdr:colOff>
      <xdr:row>5</xdr:row>
      <xdr:rowOff>0</xdr:rowOff>
    </xdr:from>
    <xdr:to>
      <xdr:col>58</xdr:col>
      <xdr:colOff>0</xdr:colOff>
      <xdr:row>5</xdr:row>
      <xdr:rowOff>38100</xdr:rowOff>
    </xdr:to>
    <xdr:sp>
      <xdr:nvSpPr>
        <xdr:cNvPr id="2" name="Line 33"/>
        <xdr:cNvSpPr>
          <a:spLocks/>
        </xdr:cNvSpPr>
      </xdr:nvSpPr>
      <xdr:spPr>
        <a:xfrm>
          <a:off x="50177700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94</xdr:col>
      <xdr:colOff>0</xdr:colOff>
      <xdr:row>5</xdr:row>
      <xdr:rowOff>0</xdr:rowOff>
    </xdr:from>
    <xdr:to>
      <xdr:col>94</xdr:col>
      <xdr:colOff>0</xdr:colOff>
      <xdr:row>5</xdr:row>
      <xdr:rowOff>38100</xdr:rowOff>
    </xdr:to>
    <xdr:sp>
      <xdr:nvSpPr>
        <xdr:cNvPr id="3" name="Line 33"/>
        <xdr:cNvSpPr>
          <a:spLocks/>
        </xdr:cNvSpPr>
      </xdr:nvSpPr>
      <xdr:spPr>
        <a:xfrm>
          <a:off x="79114650" y="11525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se%20de%20donn&#233;es\Tableaux%20du%20SR%20Fr%20&amp;%20Engl\D&#233;cembre%202018%20Fr\'I5%20Production%20des%20principales%20indust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de_Matière"/>
      <sheetName val="Données_mensuelles"/>
      <sheetName val="Données_trimestrielles"/>
      <sheetName val="Données_annue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8.88671875" style="4" customWidth="1"/>
  </cols>
  <sheetData>
    <row r="2" ht="18.75">
      <c r="B2" s="5" t="s">
        <v>78</v>
      </c>
    </row>
    <row r="3" ht="18.75">
      <c r="B3" s="6" t="s">
        <v>77</v>
      </c>
    </row>
    <row r="5" ht="15.75">
      <c r="B5" s="4" t="s">
        <v>60</v>
      </c>
    </row>
    <row r="6" spans="2:5" ht="16.5" thickBot="1">
      <c r="B6" s="7" t="s">
        <v>59</v>
      </c>
      <c r="C6" s="7" t="s">
        <v>22</v>
      </c>
      <c r="D6" s="7" t="s">
        <v>23</v>
      </c>
      <c r="E6" s="7" t="s">
        <v>24</v>
      </c>
    </row>
    <row r="7" spans="2:5" ht="15.75">
      <c r="B7" s="34" t="s">
        <v>56</v>
      </c>
      <c r="C7" s="8" t="s">
        <v>74</v>
      </c>
      <c r="D7" s="8" t="s">
        <v>25</v>
      </c>
      <c r="E7" s="32"/>
    </row>
    <row r="8" spans="2:5" ht="15.75">
      <c r="B8" s="34" t="s">
        <v>57</v>
      </c>
      <c r="C8" s="8" t="s">
        <v>75</v>
      </c>
      <c r="D8" s="8" t="s">
        <v>26</v>
      </c>
      <c r="E8" s="9"/>
    </row>
    <row r="9" spans="2:5" ht="15.75">
      <c r="B9" s="34" t="s">
        <v>58</v>
      </c>
      <c r="C9" s="8" t="s">
        <v>76</v>
      </c>
      <c r="D9" s="8" t="s">
        <v>27</v>
      </c>
      <c r="E9" s="10"/>
    </row>
    <row r="10" spans="2:5" ht="16.5" thickBot="1">
      <c r="B10" s="11"/>
      <c r="C10" s="12"/>
      <c r="D10" s="12"/>
      <c r="E10" s="12"/>
    </row>
    <row r="12" spans="2:3" ht="15.75">
      <c r="B12" s="4" t="s">
        <v>61</v>
      </c>
      <c r="C12" s="13"/>
    </row>
    <row r="13" spans="2:3" ht="15.75">
      <c r="B13" s="4" t="s">
        <v>62</v>
      </c>
      <c r="C13" s="13"/>
    </row>
    <row r="15" spans="2:3" ht="15.75">
      <c r="B15" s="4" t="s">
        <v>19</v>
      </c>
      <c r="C15" s="4" t="s">
        <v>63</v>
      </c>
    </row>
    <row r="16" spans="2:3" ht="15.75">
      <c r="B16" s="4" t="s">
        <v>20</v>
      </c>
      <c r="C16" s="14" t="s">
        <v>21</v>
      </c>
    </row>
    <row r="19" ht="18.75">
      <c r="B19" s="6" t="s">
        <v>77</v>
      </c>
    </row>
    <row r="20" spans="2:3" ht="15.75">
      <c r="B20"/>
      <c r="C20"/>
    </row>
    <row r="21" spans="2:3" ht="18.75">
      <c r="B21" s="43" t="s">
        <v>64</v>
      </c>
      <c r="C21" s="35" t="s">
        <v>28</v>
      </c>
    </row>
    <row r="22" spans="2:3" ht="18.75">
      <c r="B22" s="44"/>
      <c r="C22" s="35" t="s">
        <v>29</v>
      </c>
    </row>
    <row r="23" spans="2:3" ht="18.75">
      <c r="B23" s="44"/>
      <c r="C23" s="35" t="s">
        <v>30</v>
      </c>
    </row>
    <row r="24" spans="2:3" ht="15.75">
      <c r="B24" s="44"/>
      <c r="C24" s="36" t="s">
        <v>31</v>
      </c>
    </row>
    <row r="25" spans="2:3" ht="15.75">
      <c r="B25" s="44"/>
      <c r="C25" s="36" t="s">
        <v>32</v>
      </c>
    </row>
    <row r="26" spans="2:3" ht="18.75">
      <c r="B26" s="44"/>
      <c r="C26" s="35" t="s">
        <v>42</v>
      </c>
    </row>
    <row r="27" spans="2:3" ht="18.75">
      <c r="B27" s="44"/>
      <c r="C27" s="35" t="s">
        <v>41</v>
      </c>
    </row>
    <row r="28" spans="2:3" ht="18.75">
      <c r="B28" s="44"/>
      <c r="C28" s="35" t="s">
        <v>40</v>
      </c>
    </row>
    <row r="29" spans="2:3" ht="18.75">
      <c r="B29" s="44"/>
      <c r="C29" s="35" t="s">
        <v>69</v>
      </c>
    </row>
    <row r="30" spans="2:3" ht="18.75">
      <c r="B30" s="44" t="s">
        <v>70</v>
      </c>
      <c r="C30" s="35" t="s">
        <v>39</v>
      </c>
    </row>
    <row r="31" spans="2:3" ht="18.75">
      <c r="B31" s="44"/>
      <c r="C31" s="35" t="s">
        <v>3</v>
      </c>
    </row>
    <row r="32" spans="2:3" ht="18.75">
      <c r="B32" s="44"/>
      <c r="C32" s="35" t="s">
        <v>33</v>
      </c>
    </row>
    <row r="33" spans="2:3" ht="18.75">
      <c r="B33" s="44"/>
      <c r="C33" s="35" t="s">
        <v>34</v>
      </c>
    </row>
    <row r="34" spans="2:3" ht="18.75">
      <c r="B34" s="44"/>
      <c r="C34" s="35" t="s">
        <v>38</v>
      </c>
    </row>
    <row r="35" spans="2:3" ht="18.75">
      <c r="B35" s="44"/>
      <c r="C35" s="35" t="s">
        <v>35</v>
      </c>
    </row>
    <row r="36" spans="2:3" ht="18.75">
      <c r="B36" s="44"/>
      <c r="C36" s="35" t="s">
        <v>36</v>
      </c>
    </row>
    <row r="37" spans="2:3" ht="18.75">
      <c r="B37" s="44"/>
      <c r="C37" s="35" t="s">
        <v>37</v>
      </c>
    </row>
    <row r="38" spans="2:3" ht="18.75">
      <c r="B38" s="44"/>
      <c r="C38" s="35" t="s">
        <v>43</v>
      </c>
    </row>
    <row r="39" spans="2:3" ht="18.75">
      <c r="B39" s="44"/>
      <c r="C39" s="35" t="s">
        <v>44</v>
      </c>
    </row>
    <row r="40" spans="2:3" ht="18.75">
      <c r="B40" s="44"/>
      <c r="C40" s="35" t="s">
        <v>45</v>
      </c>
    </row>
    <row r="41" spans="2:3" ht="18.75">
      <c r="B41" s="44"/>
      <c r="C41" s="35" t="s">
        <v>46</v>
      </c>
    </row>
    <row r="42" spans="2:3" ht="18.75">
      <c r="B42" s="43" t="s">
        <v>65</v>
      </c>
      <c r="C42" s="35" t="s">
        <v>47</v>
      </c>
    </row>
    <row r="43" spans="2:3" ht="18.75">
      <c r="B43" s="44"/>
      <c r="C43" s="35" t="s">
        <v>48</v>
      </c>
    </row>
    <row r="44" spans="2:3" ht="18.75">
      <c r="B44" s="44"/>
      <c r="C44" s="35" t="s">
        <v>49</v>
      </c>
    </row>
    <row r="45" spans="2:3" ht="18.75">
      <c r="B45" s="43" t="s">
        <v>66</v>
      </c>
      <c r="C45" s="35" t="s">
        <v>9</v>
      </c>
    </row>
    <row r="46" spans="2:3" ht="18.75">
      <c r="B46" s="44"/>
      <c r="C46" s="35" t="s">
        <v>54</v>
      </c>
    </row>
    <row r="47" spans="2:3" ht="18.75">
      <c r="B47" s="44"/>
      <c r="C47" s="35" t="s">
        <v>53</v>
      </c>
    </row>
    <row r="48" spans="2:3" ht="18.75">
      <c r="B48" s="44"/>
      <c r="C48" s="35" t="s">
        <v>50</v>
      </c>
    </row>
    <row r="49" spans="2:3" ht="18.75">
      <c r="B49" s="44"/>
      <c r="C49" s="35" t="s">
        <v>51</v>
      </c>
    </row>
    <row r="50" spans="2:3" ht="18.75">
      <c r="B50" s="17" t="s">
        <v>67</v>
      </c>
      <c r="C50" s="35" t="s">
        <v>52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C16" r:id="rId1" display="http://www.brb.bi/fr/content/secteur-r%C3%A9el"/>
    <hyperlink ref="B7" location="Monthly_Data!A1" display="Monthly"/>
    <hyperlink ref="B8" location="Quarterly_Data!A1" display="Quarterly"/>
    <hyperlink ref="B9" location="Annual_Data!A1" display="Annually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N51"/>
  <sheetViews>
    <sheetView tabSelected="1" zoomScalePageLayoutView="0" workbookViewId="0" topLeftCell="A1">
      <pane xSplit="1" ySplit="7" topLeftCell="F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Q15" sqref="FQ15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11.5546875" style="24" customWidth="1"/>
    <col min="130" max="16384" width="11.5546875" style="1" customWidth="1"/>
  </cols>
  <sheetData>
    <row r="1" spans="1:110" ht="18.75">
      <c r="A1" s="14" t="s">
        <v>55</v>
      </c>
      <c r="DF1" s="1" t="s">
        <v>15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70" s="39" customFormat="1" ht="18.75">
      <c r="A6" s="22" t="s">
        <v>68</v>
      </c>
      <c r="B6" s="38">
        <v>39448</v>
      </c>
      <c r="C6" s="38">
        <v>39479</v>
      </c>
      <c r="D6" s="38">
        <v>39508</v>
      </c>
      <c r="E6" s="38">
        <v>39539</v>
      </c>
      <c r="F6" s="38">
        <v>39569</v>
      </c>
      <c r="G6" s="38">
        <v>39600</v>
      </c>
      <c r="H6" s="38">
        <v>39630</v>
      </c>
      <c r="I6" s="38">
        <v>39661</v>
      </c>
      <c r="J6" s="38">
        <v>39692</v>
      </c>
      <c r="K6" s="38">
        <v>39722</v>
      </c>
      <c r="L6" s="38">
        <v>39753</v>
      </c>
      <c r="M6" s="38">
        <v>39783</v>
      </c>
      <c r="N6" s="38">
        <v>39814</v>
      </c>
      <c r="O6" s="38">
        <v>39845</v>
      </c>
      <c r="P6" s="38">
        <v>39873</v>
      </c>
      <c r="Q6" s="38">
        <v>39904</v>
      </c>
      <c r="R6" s="38">
        <v>39934</v>
      </c>
      <c r="S6" s="38">
        <v>39965</v>
      </c>
      <c r="T6" s="38">
        <v>39995</v>
      </c>
      <c r="U6" s="38">
        <v>40026</v>
      </c>
      <c r="V6" s="38">
        <v>40057</v>
      </c>
      <c r="W6" s="38">
        <v>40087</v>
      </c>
      <c r="X6" s="38">
        <v>40118</v>
      </c>
      <c r="Y6" s="38">
        <v>40148</v>
      </c>
      <c r="Z6" s="38">
        <v>40179</v>
      </c>
      <c r="AA6" s="38">
        <v>40210</v>
      </c>
      <c r="AB6" s="38">
        <v>40238</v>
      </c>
      <c r="AC6" s="38">
        <v>40269</v>
      </c>
      <c r="AD6" s="38">
        <v>40299</v>
      </c>
      <c r="AE6" s="38">
        <v>40330</v>
      </c>
      <c r="AF6" s="38">
        <v>40360</v>
      </c>
      <c r="AG6" s="38">
        <v>40391</v>
      </c>
      <c r="AH6" s="38">
        <v>40422</v>
      </c>
      <c r="AI6" s="38">
        <v>40452</v>
      </c>
      <c r="AJ6" s="38">
        <v>40483</v>
      </c>
      <c r="AK6" s="38">
        <v>40513</v>
      </c>
      <c r="AL6" s="38">
        <v>40544</v>
      </c>
      <c r="AM6" s="38">
        <v>40575</v>
      </c>
      <c r="AN6" s="38">
        <v>40603</v>
      </c>
      <c r="AO6" s="38">
        <v>40634</v>
      </c>
      <c r="AP6" s="38">
        <v>40664</v>
      </c>
      <c r="AQ6" s="38">
        <v>40695</v>
      </c>
      <c r="AR6" s="38">
        <v>40725</v>
      </c>
      <c r="AS6" s="38">
        <v>40756</v>
      </c>
      <c r="AT6" s="38">
        <v>40787</v>
      </c>
      <c r="AU6" s="38">
        <v>40817</v>
      </c>
      <c r="AV6" s="38">
        <v>40848</v>
      </c>
      <c r="AW6" s="38">
        <v>40878</v>
      </c>
      <c r="AX6" s="38">
        <v>40909</v>
      </c>
      <c r="AY6" s="38">
        <v>40940</v>
      </c>
      <c r="AZ6" s="38">
        <v>40969</v>
      </c>
      <c r="BA6" s="38">
        <v>41000</v>
      </c>
      <c r="BB6" s="38">
        <v>41030</v>
      </c>
      <c r="BC6" s="38">
        <v>41061</v>
      </c>
      <c r="BD6" s="38">
        <v>41091</v>
      </c>
      <c r="BE6" s="38">
        <v>41122</v>
      </c>
      <c r="BF6" s="38">
        <v>41153</v>
      </c>
      <c r="BG6" s="38">
        <v>41183</v>
      </c>
      <c r="BH6" s="38">
        <v>41214</v>
      </c>
      <c r="BI6" s="38">
        <v>41244</v>
      </c>
      <c r="BJ6" s="38">
        <v>41275</v>
      </c>
      <c r="BK6" s="38">
        <v>41306</v>
      </c>
      <c r="BL6" s="38">
        <v>41334</v>
      </c>
      <c r="BM6" s="38">
        <v>41365</v>
      </c>
      <c r="BN6" s="38">
        <v>41395</v>
      </c>
      <c r="BO6" s="38">
        <v>41426</v>
      </c>
      <c r="BP6" s="38">
        <v>41456</v>
      </c>
      <c r="BQ6" s="38">
        <v>41487</v>
      </c>
      <c r="BR6" s="38">
        <v>41518</v>
      </c>
      <c r="BS6" s="38">
        <v>41548</v>
      </c>
      <c r="BT6" s="38">
        <v>41579</v>
      </c>
      <c r="BU6" s="38">
        <v>41609</v>
      </c>
      <c r="BV6" s="38">
        <v>41640</v>
      </c>
      <c r="BW6" s="38">
        <v>41671</v>
      </c>
      <c r="BX6" s="38">
        <v>41699</v>
      </c>
      <c r="BY6" s="38">
        <v>41730</v>
      </c>
      <c r="BZ6" s="38">
        <v>41760</v>
      </c>
      <c r="CA6" s="38">
        <v>41791</v>
      </c>
      <c r="CB6" s="38">
        <v>41821</v>
      </c>
      <c r="CC6" s="38">
        <v>41852</v>
      </c>
      <c r="CD6" s="38">
        <v>41883</v>
      </c>
      <c r="CE6" s="38">
        <v>41913</v>
      </c>
      <c r="CF6" s="38">
        <v>41944</v>
      </c>
      <c r="CG6" s="38">
        <v>41974</v>
      </c>
      <c r="CH6" s="38">
        <v>42005</v>
      </c>
      <c r="CI6" s="38">
        <v>42036</v>
      </c>
      <c r="CJ6" s="38">
        <v>42064</v>
      </c>
      <c r="CK6" s="38">
        <v>42095</v>
      </c>
      <c r="CL6" s="38">
        <v>42125</v>
      </c>
      <c r="CM6" s="38">
        <v>42156</v>
      </c>
      <c r="CN6" s="38">
        <v>42186</v>
      </c>
      <c r="CO6" s="38">
        <v>42217</v>
      </c>
      <c r="CP6" s="38">
        <v>42248</v>
      </c>
      <c r="CQ6" s="38">
        <v>42278</v>
      </c>
      <c r="CR6" s="38">
        <v>42309</v>
      </c>
      <c r="CS6" s="38">
        <v>42339</v>
      </c>
      <c r="CT6" s="38">
        <v>42370</v>
      </c>
      <c r="CU6" s="38">
        <v>42401</v>
      </c>
      <c r="CV6" s="38">
        <v>42430</v>
      </c>
      <c r="CW6" s="38">
        <v>42461</v>
      </c>
      <c r="CX6" s="38">
        <v>42491</v>
      </c>
      <c r="CY6" s="38">
        <v>42522</v>
      </c>
      <c r="CZ6" s="38">
        <v>42552</v>
      </c>
      <c r="DA6" s="38">
        <v>42583</v>
      </c>
      <c r="DB6" s="38">
        <v>42614</v>
      </c>
      <c r="DC6" s="38">
        <v>42644</v>
      </c>
      <c r="DD6" s="38">
        <v>42675</v>
      </c>
      <c r="DE6" s="38">
        <v>42705</v>
      </c>
      <c r="DF6" s="38">
        <v>42736</v>
      </c>
      <c r="DG6" s="38">
        <v>42767</v>
      </c>
      <c r="DH6" s="38">
        <v>42795</v>
      </c>
      <c r="DI6" s="38">
        <v>42826</v>
      </c>
      <c r="DJ6" s="38">
        <v>42856</v>
      </c>
      <c r="DK6" s="38">
        <v>42887</v>
      </c>
      <c r="DL6" s="38">
        <v>42917</v>
      </c>
      <c r="DM6" s="38">
        <v>42948</v>
      </c>
      <c r="DN6" s="38">
        <v>42979</v>
      </c>
      <c r="DO6" s="38">
        <v>43009</v>
      </c>
      <c r="DP6" s="38">
        <v>43040</v>
      </c>
      <c r="DQ6" s="38">
        <v>43070</v>
      </c>
      <c r="DR6" s="38">
        <v>43101</v>
      </c>
      <c r="DS6" s="38">
        <v>43132</v>
      </c>
      <c r="DT6" s="38">
        <v>43160</v>
      </c>
      <c r="DU6" s="38">
        <v>43191</v>
      </c>
      <c r="DV6" s="38">
        <v>43221</v>
      </c>
      <c r="DW6" s="38">
        <v>43252</v>
      </c>
      <c r="DX6" s="38">
        <v>43282</v>
      </c>
      <c r="DY6" s="38">
        <v>43313</v>
      </c>
      <c r="DZ6" s="38">
        <v>43344</v>
      </c>
      <c r="EA6" s="38">
        <v>43374</v>
      </c>
      <c r="EB6" s="38">
        <v>43405</v>
      </c>
      <c r="EC6" s="38">
        <v>43435</v>
      </c>
      <c r="ED6" s="38">
        <v>43466</v>
      </c>
      <c r="EE6" s="38">
        <v>43497</v>
      </c>
      <c r="EF6" s="38">
        <v>43525</v>
      </c>
      <c r="EG6" s="38">
        <v>43556</v>
      </c>
      <c r="EH6" s="38">
        <v>43586</v>
      </c>
      <c r="EI6" s="38">
        <v>43617</v>
      </c>
      <c r="EJ6" s="38">
        <v>43647</v>
      </c>
      <c r="EK6" s="38">
        <v>43678</v>
      </c>
      <c r="EL6" s="38">
        <v>43709</v>
      </c>
      <c r="EM6" s="38">
        <v>43739</v>
      </c>
      <c r="EN6" s="38">
        <v>43770</v>
      </c>
      <c r="EO6" s="38">
        <v>43800</v>
      </c>
      <c r="EP6" s="38">
        <v>43831</v>
      </c>
      <c r="EQ6" s="38">
        <v>43862</v>
      </c>
      <c r="ER6" s="38">
        <v>43891</v>
      </c>
      <c r="ES6" s="38">
        <v>43922</v>
      </c>
      <c r="ET6" s="38">
        <v>43952</v>
      </c>
      <c r="EU6" s="38">
        <v>43983</v>
      </c>
      <c r="EV6" s="38">
        <v>44013</v>
      </c>
      <c r="EW6" s="38">
        <v>44044</v>
      </c>
      <c r="EX6" s="38">
        <v>44075</v>
      </c>
      <c r="EY6" s="38">
        <v>44105</v>
      </c>
      <c r="EZ6" s="38">
        <v>44136</v>
      </c>
      <c r="FA6" s="38">
        <v>44166</v>
      </c>
      <c r="FB6" s="38">
        <v>44197</v>
      </c>
      <c r="FC6" s="38">
        <v>44228</v>
      </c>
      <c r="FD6" s="38">
        <v>44256</v>
      </c>
      <c r="FE6" s="38">
        <v>44287</v>
      </c>
      <c r="FF6" s="38">
        <v>44317</v>
      </c>
      <c r="FG6" s="38">
        <v>44348</v>
      </c>
      <c r="FH6" s="38">
        <v>44378</v>
      </c>
      <c r="FI6" s="38">
        <v>44409</v>
      </c>
      <c r="FJ6" s="38">
        <v>44440</v>
      </c>
      <c r="FK6" s="38">
        <v>44470</v>
      </c>
      <c r="FL6" s="38">
        <v>44501</v>
      </c>
      <c r="FM6" s="38">
        <v>44531</v>
      </c>
      <c r="FN6" s="38">
        <v>44562</v>
      </c>
    </row>
    <row r="7" spans="1:129" s="21" customFormat="1" ht="18.75">
      <c r="A7" s="1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Y7" s="25"/>
    </row>
    <row r="8" spans="1:170" ht="18.75">
      <c r="A8" s="2" t="s">
        <v>28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>
        <v>100499.0528</v>
      </c>
      <c r="EH8" s="2">
        <v>115102.0912</v>
      </c>
      <c r="EI8" s="2">
        <v>117444.6864</v>
      </c>
      <c r="EJ8" s="2">
        <v>141238.7</v>
      </c>
      <c r="EK8" s="2">
        <v>151440.1552</v>
      </c>
      <c r="EL8" s="2">
        <v>116450.7768</v>
      </c>
      <c r="EM8" s="2">
        <v>111640.488</v>
      </c>
      <c r="EN8" s="2">
        <v>100797.9344</v>
      </c>
      <c r="EO8" s="2">
        <v>119633.7784</v>
      </c>
      <c r="EP8" s="2">
        <v>119638.7184</v>
      </c>
      <c r="EQ8" s="2">
        <v>102707.3072</v>
      </c>
      <c r="ER8" s="2">
        <v>110671.3968</v>
      </c>
      <c r="ES8" s="2">
        <f>(12287568*72+3962700*50)/10000</f>
        <v>108283.9896</v>
      </c>
      <c r="ET8" s="2">
        <v>121633.7224</v>
      </c>
      <c r="EU8" s="2">
        <v>117887.3856</v>
      </c>
      <c r="EV8" s="2">
        <v>143813.672</v>
      </c>
      <c r="EW8" s="2">
        <v>144637.7728</v>
      </c>
      <c r="EX8" s="2">
        <v>130036.7224</v>
      </c>
      <c r="EY8" s="2">
        <v>128683.7008</v>
      </c>
      <c r="EZ8" s="2">
        <v>106974.9072</v>
      </c>
      <c r="FA8" s="2">
        <v>124365.8224</v>
      </c>
      <c r="FB8" s="2">
        <v>120194.2152</v>
      </c>
      <c r="FC8" s="2">
        <v>121872.7352</v>
      </c>
      <c r="FD8" s="2">
        <v>122484.4616</v>
      </c>
      <c r="FE8" s="2">
        <v>107150.6632</v>
      </c>
      <c r="FF8" s="2">
        <v>121085.5432</v>
      </c>
      <c r="FG8" s="2">
        <v>127733.3824</v>
      </c>
      <c r="FH8" s="2">
        <v>131456.7264</v>
      </c>
      <c r="FI8" s="2">
        <v>140748.9496</v>
      </c>
      <c r="FJ8" s="2">
        <v>116991.4896</v>
      </c>
      <c r="FK8" s="2">
        <v>128034.4336</v>
      </c>
      <c r="FL8" s="2">
        <v>98265.0848</v>
      </c>
      <c r="FM8" s="2">
        <v>120185.7272</v>
      </c>
      <c r="FN8" s="2">
        <v>120185.7272</v>
      </c>
    </row>
    <row r="9" spans="1:170" ht="18.75">
      <c r="A9" s="2" t="s">
        <v>29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>
        <v>49768.7168</v>
      </c>
      <c r="EH9" s="2">
        <v>48477.622</v>
      </c>
      <c r="EI9" s="2">
        <v>56120.7806</v>
      </c>
      <c r="EJ9" s="2">
        <v>60365.322</v>
      </c>
      <c r="EK9" s="2">
        <v>73823.0336</v>
      </c>
      <c r="EL9" s="2">
        <v>70964.734</v>
      </c>
      <c r="EM9" s="2">
        <v>63223.202</v>
      </c>
      <c r="EN9" s="2">
        <v>58213.9448</v>
      </c>
      <c r="EO9" s="2">
        <v>67919.5308</v>
      </c>
      <c r="EP9" s="2">
        <v>74808.8644</v>
      </c>
      <c r="EQ9" s="2">
        <v>61629.216</v>
      </c>
      <c r="ER9" s="2">
        <v>59388.4008</v>
      </c>
      <c r="ES9" s="2">
        <f>(5253144*65+2096560*50+2058120*50)/10000</f>
        <v>54918.836</v>
      </c>
      <c r="ET9" s="2">
        <v>71678.202</v>
      </c>
      <c r="EU9" s="2">
        <v>66235.948</v>
      </c>
      <c r="EV9" s="2">
        <v>74418.126</v>
      </c>
      <c r="EW9" s="2">
        <v>75290.958</v>
      </c>
      <c r="EX9" s="2">
        <v>74526.146</v>
      </c>
      <c r="EY9" s="2">
        <v>69323.5448</v>
      </c>
      <c r="EZ9" s="2">
        <v>43936.9992</v>
      </c>
      <c r="FA9" s="2">
        <v>74820.96</v>
      </c>
      <c r="FB9" s="2">
        <v>67795.8764</v>
      </c>
      <c r="FC9" s="2">
        <v>63515.0772</v>
      </c>
      <c r="FD9" s="2">
        <v>68483.6988</v>
      </c>
      <c r="FE9" s="2">
        <v>70934.2064</v>
      </c>
      <c r="FF9" s="2">
        <v>68540.5892</v>
      </c>
      <c r="FG9" s="2">
        <v>75762.9548</v>
      </c>
      <c r="FH9" s="2">
        <v>74987.3592</v>
      </c>
      <c r="FI9" s="2">
        <v>84743.228</v>
      </c>
      <c r="FJ9" s="2">
        <v>82866.8204</v>
      </c>
      <c r="FK9" s="2">
        <v>81357.5304</v>
      </c>
      <c r="FL9" s="2">
        <v>60312.6192</v>
      </c>
      <c r="FM9" s="2">
        <v>98680.3102</v>
      </c>
      <c r="FN9" s="2">
        <v>77358.5744</v>
      </c>
    </row>
    <row r="10" spans="1:170" ht="18.75">
      <c r="A10" s="2" t="s">
        <v>30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>
        <v>36096.5592</v>
      </c>
      <c r="EH10" s="2">
        <v>36785.9592</v>
      </c>
      <c r="EI10" s="2">
        <v>34267.176</v>
      </c>
      <c r="EJ10" s="2">
        <v>42113.088</v>
      </c>
      <c r="EK10" s="2">
        <v>39734.856</v>
      </c>
      <c r="EL10" s="2">
        <v>37130.8248</v>
      </c>
      <c r="EM10" s="2">
        <v>34530.5376</v>
      </c>
      <c r="EN10" s="2">
        <v>27017.1936</v>
      </c>
      <c r="EO10" s="2">
        <v>28695.2904</v>
      </c>
      <c r="EP10" s="2">
        <v>19246.572</v>
      </c>
      <c r="EQ10" s="2">
        <v>20073.2604</v>
      </c>
      <c r="ER10" s="2">
        <v>31387.0428</v>
      </c>
      <c r="ES10" s="2">
        <f>(6601704*30+153*30+294672*33)/10000</f>
        <v>20777.9886</v>
      </c>
      <c r="ET10" s="2">
        <v>25379.3838</v>
      </c>
      <c r="EU10" s="2">
        <v>36207.7248</v>
      </c>
      <c r="EV10" s="2">
        <v>40927.1166</v>
      </c>
      <c r="EW10" s="2">
        <v>43804.5342</v>
      </c>
      <c r="EX10" s="2">
        <v>38906.1618</v>
      </c>
      <c r="EY10" s="2">
        <v>29464.1952</v>
      </c>
      <c r="EZ10" s="2">
        <v>28074.5874</v>
      </c>
      <c r="FA10" s="2">
        <v>35092.086</v>
      </c>
      <c r="FB10" s="2">
        <v>32734.3899</v>
      </c>
      <c r="FC10" s="2">
        <v>21415.068</v>
      </c>
      <c r="FD10" s="2">
        <v>28185.048</v>
      </c>
      <c r="FE10" s="2">
        <v>25169.6304</v>
      </c>
      <c r="FF10" s="2">
        <v>32823.252</v>
      </c>
      <c r="FG10" s="2">
        <v>34770.0528</v>
      </c>
      <c r="FH10" s="2">
        <v>39045.7656</v>
      </c>
      <c r="FI10" s="2">
        <v>37770.1848</v>
      </c>
      <c r="FJ10" s="2">
        <v>31542.5592</v>
      </c>
      <c r="FK10" s="2">
        <v>36883.7976</v>
      </c>
      <c r="FL10" s="2">
        <v>30815.9784</v>
      </c>
      <c r="FM10" s="2">
        <v>78769.0472</v>
      </c>
      <c r="FN10" s="2">
        <v>35781.7608</v>
      </c>
    </row>
    <row r="11" spans="1:170" ht="18.75">
      <c r="A11" s="2" t="s">
        <v>31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1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</row>
    <row r="12" spans="1:170" ht="18.75">
      <c r="A12" s="2" t="s">
        <v>32</v>
      </c>
      <c r="B12" s="2" t="s">
        <v>10</v>
      </c>
      <c r="C12" s="2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</row>
    <row r="13" spans="1:170" ht="18.75">
      <c r="A13" s="2" t="s">
        <v>42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2" t="s">
        <v>10</v>
      </c>
      <c r="O13" s="2" t="s">
        <v>10</v>
      </c>
      <c r="P13" s="2" t="s">
        <v>10</v>
      </c>
      <c r="Q13" s="2" t="s">
        <v>10</v>
      </c>
      <c r="R13" s="2" t="s">
        <v>10</v>
      </c>
      <c r="S13" s="2" t="s">
        <v>10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10</v>
      </c>
      <c r="Z13" s="2" t="s">
        <v>10</v>
      </c>
      <c r="AA13" s="2" t="s">
        <v>10</v>
      </c>
      <c r="AB13" s="2" t="s">
        <v>10</v>
      </c>
      <c r="AC13" s="2" t="s">
        <v>10</v>
      </c>
      <c r="AD13" s="2" t="s">
        <v>10</v>
      </c>
      <c r="AE13" s="2" t="s">
        <v>10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10</v>
      </c>
      <c r="AM13" s="2" t="s">
        <v>10</v>
      </c>
      <c r="AN13" s="2" t="s">
        <v>10</v>
      </c>
      <c r="AO13" s="2" t="s">
        <v>10</v>
      </c>
      <c r="AP13" s="2" t="s">
        <v>10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10</v>
      </c>
      <c r="AY13" s="2" t="s">
        <v>10</v>
      </c>
      <c r="AZ13" s="2" t="s">
        <v>10</v>
      </c>
      <c r="BA13" s="2" t="s">
        <v>10</v>
      </c>
      <c r="BB13" s="2" t="s">
        <v>10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10</v>
      </c>
      <c r="BK13" s="2">
        <v>0</v>
      </c>
      <c r="BL13" s="2">
        <v>0</v>
      </c>
      <c r="BM13" s="2" t="s">
        <v>10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26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347.75</v>
      </c>
      <c r="EJ13" s="2">
        <v>3826.7</v>
      </c>
      <c r="EK13" s="2">
        <v>4094.45</v>
      </c>
      <c r="EL13" s="2">
        <v>3706.65</v>
      </c>
      <c r="EM13" s="2">
        <v>3061.75</v>
      </c>
      <c r="EN13" s="2">
        <v>2965.2</v>
      </c>
      <c r="EO13" s="2">
        <v>571.9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588.75</v>
      </c>
      <c r="EV13" s="2">
        <v>4333</v>
      </c>
      <c r="EW13" s="2">
        <v>4486.25</v>
      </c>
      <c r="EX13" s="2">
        <v>4311.1</v>
      </c>
      <c r="EY13" s="2">
        <v>4368.95</v>
      </c>
      <c r="EZ13" s="2">
        <v>2347.55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452</v>
      </c>
      <c r="FH13" s="2">
        <v>3278.65</v>
      </c>
      <c r="FI13" s="2">
        <v>3709.6</v>
      </c>
      <c r="FJ13" s="2">
        <v>3848.3</v>
      </c>
      <c r="FK13" s="2">
        <v>3515.4</v>
      </c>
      <c r="FL13" s="2">
        <v>1075.8</v>
      </c>
      <c r="FM13" s="2">
        <v>0</v>
      </c>
      <c r="FN13" s="2">
        <v>0</v>
      </c>
    </row>
    <row r="14" spans="1:170" ht="18.75">
      <c r="A14" s="2" t="s">
        <v>41</v>
      </c>
      <c r="B14" s="2">
        <v>8190</v>
      </c>
      <c r="C14" s="2">
        <v>3125</v>
      </c>
      <c r="D14" s="2" t="s">
        <v>10</v>
      </c>
      <c r="E14" s="2">
        <v>2355</v>
      </c>
      <c r="F14" s="2" t="s">
        <v>10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26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>
        <v>2535</v>
      </c>
      <c r="EH14" s="2">
        <v>2440</v>
      </c>
      <c r="EI14" s="2">
        <v>2130</v>
      </c>
      <c r="EJ14" s="2">
        <v>1405</v>
      </c>
      <c r="EK14" s="2">
        <v>905</v>
      </c>
      <c r="EL14" s="2">
        <v>1180</v>
      </c>
      <c r="EM14" s="2">
        <v>930</v>
      </c>
      <c r="EN14" s="2">
        <v>660</v>
      </c>
      <c r="EO14" s="2">
        <v>725</v>
      </c>
      <c r="EP14" s="2">
        <v>655</v>
      </c>
      <c r="EQ14" s="2">
        <v>890</v>
      </c>
      <c r="ER14" s="2">
        <v>865</v>
      </c>
      <c r="ES14" s="2">
        <v>1785</v>
      </c>
      <c r="ET14" s="2">
        <v>1880</v>
      </c>
      <c r="EU14" s="2">
        <v>1740</v>
      </c>
      <c r="EV14" s="2">
        <v>1880</v>
      </c>
      <c r="EW14" s="2">
        <v>1320</v>
      </c>
      <c r="EX14" s="2">
        <v>1255</v>
      </c>
      <c r="EY14" s="2">
        <v>1545</v>
      </c>
      <c r="EZ14" s="2">
        <v>1975</v>
      </c>
      <c r="FA14" s="2">
        <v>2020</v>
      </c>
      <c r="FB14" s="2">
        <v>1830</v>
      </c>
      <c r="FC14" s="2">
        <v>2010</v>
      </c>
      <c r="FD14" s="2">
        <v>2300</v>
      </c>
      <c r="FE14" s="2">
        <v>1675</v>
      </c>
      <c r="FF14" s="2">
        <v>950</v>
      </c>
      <c r="FG14" s="2">
        <v>1090</v>
      </c>
      <c r="FH14" s="2">
        <v>5265</v>
      </c>
      <c r="FI14" s="2">
        <v>5265</v>
      </c>
      <c r="FJ14" s="2">
        <v>2450</v>
      </c>
      <c r="FK14" s="2">
        <v>1460</v>
      </c>
      <c r="FL14" s="2">
        <v>1430</v>
      </c>
      <c r="FM14" s="2">
        <v>1695</v>
      </c>
      <c r="FN14" s="2">
        <v>1275</v>
      </c>
    </row>
    <row r="15" spans="1:170" ht="18.75">
      <c r="A15" s="2" t="s">
        <v>40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>
        <v>0</v>
      </c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</row>
    <row r="16" spans="1:170" ht="18.75">
      <c r="A16" s="2" t="s">
        <v>69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10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27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>
        <v>38965</v>
      </c>
      <c r="EH16" s="2">
        <v>51425</v>
      </c>
      <c r="EI16" s="2">
        <v>58005</v>
      </c>
      <c r="EJ16" s="2">
        <v>53655</v>
      </c>
      <c r="EK16" s="2">
        <v>57995</v>
      </c>
      <c r="EL16" s="2">
        <v>57995</v>
      </c>
      <c r="EM16" s="2">
        <v>64010</v>
      </c>
      <c r="EN16" s="2">
        <v>48230</v>
      </c>
      <c r="EO16" s="2">
        <v>58340</v>
      </c>
      <c r="EP16" s="2">
        <v>69910</v>
      </c>
      <c r="EQ16" s="2">
        <v>65135</v>
      </c>
      <c r="ER16" s="2">
        <v>78640</v>
      </c>
      <c r="ES16" s="2">
        <v>61735</v>
      </c>
      <c r="ET16" s="2">
        <v>55100</v>
      </c>
      <c r="EU16" s="2">
        <v>59765</v>
      </c>
      <c r="EV16" s="2">
        <v>94875</v>
      </c>
      <c r="EW16" s="2">
        <v>98075</v>
      </c>
      <c r="EX16" s="2">
        <v>116020</v>
      </c>
      <c r="EY16" s="2">
        <v>107885</v>
      </c>
      <c r="EZ16" s="2">
        <v>99150</v>
      </c>
      <c r="FA16" s="2">
        <v>73805</v>
      </c>
      <c r="FB16" s="2">
        <v>48730</v>
      </c>
      <c r="FC16" s="2">
        <v>62155</v>
      </c>
      <c r="FD16" s="2">
        <v>77460</v>
      </c>
      <c r="FE16" s="2">
        <v>90550</v>
      </c>
      <c r="FF16" s="2">
        <v>76850</v>
      </c>
      <c r="FG16" s="2">
        <v>75485</v>
      </c>
      <c r="FH16" s="2">
        <v>59985</v>
      </c>
      <c r="FI16" s="2">
        <v>65270</v>
      </c>
      <c r="FJ16" s="2">
        <v>84110</v>
      </c>
      <c r="FK16" s="2">
        <v>74750</v>
      </c>
      <c r="FL16" s="2">
        <v>91345</v>
      </c>
      <c r="FM16" s="2">
        <v>75875</v>
      </c>
      <c r="FN16" s="2">
        <v>100575</v>
      </c>
    </row>
    <row r="17" spans="1:170" s="21" customFormat="1" ht="18.75">
      <c r="A17" s="18" t="s">
        <v>70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EG17" s="2"/>
      <c r="EJ17" s="2"/>
      <c r="EL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</row>
    <row r="18" spans="1:170" ht="18.75">
      <c r="A18" s="2" t="s">
        <v>39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28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>
        <v>73.6</v>
      </c>
      <c r="EH18" s="2">
        <v>76.4</v>
      </c>
      <c r="EI18" s="2">
        <v>81.2</v>
      </c>
      <c r="EJ18" s="2">
        <v>78</v>
      </c>
      <c r="EK18" s="2">
        <v>82.4</v>
      </c>
      <c r="EL18" s="2">
        <v>67.9</v>
      </c>
      <c r="EM18" s="2">
        <v>76.8</v>
      </c>
      <c r="EN18" s="2">
        <v>77.5</v>
      </c>
      <c r="EO18" s="2">
        <v>87.7</v>
      </c>
      <c r="EP18" s="2">
        <v>81.4</v>
      </c>
      <c r="EQ18" s="2">
        <v>81.4</v>
      </c>
      <c r="ER18" s="2">
        <v>91.4</v>
      </c>
      <c r="ES18" s="2">
        <v>70.3</v>
      </c>
      <c r="ET18" s="2">
        <v>69.9</v>
      </c>
      <c r="EU18" s="2">
        <v>68.8</v>
      </c>
      <c r="EV18" s="2">
        <v>71</v>
      </c>
      <c r="EW18" s="2">
        <v>83.4</v>
      </c>
      <c r="EX18" s="2">
        <v>77.3</v>
      </c>
      <c r="EY18" s="2">
        <v>81.5</v>
      </c>
      <c r="EZ18" s="2">
        <v>88</v>
      </c>
      <c r="FA18" s="2">
        <v>109</v>
      </c>
      <c r="FB18" s="2">
        <v>87.4</v>
      </c>
      <c r="FC18" s="2">
        <v>79.9</v>
      </c>
      <c r="FD18" s="2">
        <v>98.9</v>
      </c>
      <c r="FE18" s="2">
        <v>93.8</v>
      </c>
      <c r="FF18" s="2">
        <v>94.3</v>
      </c>
      <c r="FG18" s="2">
        <v>112.2</v>
      </c>
      <c r="FH18" s="2">
        <v>142.9</v>
      </c>
      <c r="FI18" s="2">
        <v>137.1</v>
      </c>
      <c r="FJ18" s="2">
        <v>107.1</v>
      </c>
      <c r="FK18" s="2">
        <v>106.4</v>
      </c>
      <c r="FL18" s="2">
        <v>108.7</v>
      </c>
      <c r="FM18" s="2">
        <v>87.4</v>
      </c>
      <c r="FN18" s="2">
        <v>102.4</v>
      </c>
    </row>
    <row r="19" spans="1:170" ht="18.75">
      <c r="A19" s="2" t="s">
        <v>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10</v>
      </c>
      <c r="AY19" s="2" t="s">
        <v>10</v>
      </c>
      <c r="AZ19" s="2" t="s">
        <v>10</v>
      </c>
      <c r="BA19" s="2" t="s">
        <v>10</v>
      </c>
      <c r="BB19" s="2" t="s">
        <v>10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8"/>
      <c r="DZ19" s="2"/>
      <c r="EA19" s="2"/>
      <c r="EB19" s="2"/>
      <c r="EC19" s="2"/>
      <c r="ED19" s="2"/>
      <c r="EE19" s="2"/>
      <c r="EF19" s="2"/>
      <c r="EG19" s="2">
        <v>0</v>
      </c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</row>
    <row r="20" spans="1:170" ht="18.75">
      <c r="A20" s="2" t="s">
        <v>33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10</v>
      </c>
      <c r="I20" s="2" t="s">
        <v>10</v>
      </c>
      <c r="J20" s="2" t="s">
        <v>10</v>
      </c>
      <c r="K20" s="2" t="s">
        <v>10</v>
      </c>
      <c r="L20" s="2" t="s">
        <v>10</v>
      </c>
      <c r="M20" s="2" t="s">
        <v>10</v>
      </c>
      <c r="N20" s="2" t="s">
        <v>10</v>
      </c>
      <c r="O20" s="2" t="s">
        <v>10</v>
      </c>
      <c r="P20" s="2" t="s">
        <v>10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28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>
        <v>2280</v>
      </c>
      <c r="EH20" s="2">
        <v>3522</v>
      </c>
      <c r="EI20" s="2">
        <v>5935</v>
      </c>
      <c r="EJ20" s="2">
        <v>5390</v>
      </c>
      <c r="EK20" s="2">
        <v>4284</v>
      </c>
      <c r="EL20" s="2">
        <v>5538</v>
      </c>
      <c r="EM20" s="2">
        <v>4184</v>
      </c>
      <c r="EN20" s="2">
        <v>3905</v>
      </c>
      <c r="EO20" s="2">
        <v>6752</v>
      </c>
      <c r="EP20" s="2">
        <v>5706</v>
      </c>
      <c r="EQ20" s="2">
        <v>5963</v>
      </c>
      <c r="ER20" s="2">
        <v>5319</v>
      </c>
      <c r="ES20" s="2">
        <v>5344</v>
      </c>
      <c r="ET20" s="2">
        <v>4468</v>
      </c>
      <c r="EU20" s="2">
        <v>4602</v>
      </c>
      <c r="EV20" s="2">
        <v>4346</v>
      </c>
      <c r="EW20" s="2">
        <v>4849</v>
      </c>
      <c r="EX20" s="2">
        <v>5614</v>
      </c>
      <c r="EY20" s="2">
        <v>4370</v>
      </c>
      <c r="EZ20" s="2">
        <v>4960</v>
      </c>
      <c r="FA20" s="2">
        <v>4018</v>
      </c>
      <c r="FB20" s="2">
        <v>3790</v>
      </c>
      <c r="FC20" s="2">
        <v>5838</v>
      </c>
      <c r="FD20" s="2">
        <v>5965</v>
      </c>
      <c r="FE20" s="2">
        <v>6225</v>
      </c>
      <c r="FF20" s="2">
        <v>6874</v>
      </c>
      <c r="FG20" s="2">
        <v>7301</v>
      </c>
      <c r="FH20" s="2">
        <v>6228</v>
      </c>
      <c r="FI20" s="2">
        <v>8332</v>
      </c>
      <c r="FJ20" s="2">
        <v>8712</v>
      </c>
      <c r="FK20" s="2">
        <v>6980</v>
      </c>
      <c r="FL20" s="2">
        <v>7500</v>
      </c>
      <c r="FM20" s="2">
        <v>16476</v>
      </c>
      <c r="FN20" s="2">
        <v>7476</v>
      </c>
    </row>
    <row r="21" spans="1:170" ht="18.75">
      <c r="A21" s="2" t="s">
        <v>34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</row>
    <row r="22" spans="1:170" ht="18.75">
      <c r="A22" s="2" t="s">
        <v>38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1</v>
      </c>
      <c r="AB22" s="2" t="s">
        <v>1</v>
      </c>
      <c r="AC22" s="2" t="s">
        <v>1</v>
      </c>
      <c r="AD22" s="2" t="s">
        <v>10</v>
      </c>
      <c r="AE22" s="2"/>
      <c r="AF22" s="2" t="s">
        <v>1</v>
      </c>
      <c r="AG22" s="2" t="s">
        <v>1</v>
      </c>
      <c r="AH22" s="2" t="s">
        <v>1</v>
      </c>
      <c r="AI22" s="2" t="s">
        <v>1</v>
      </c>
      <c r="AJ22" s="2" t="s">
        <v>14</v>
      </c>
      <c r="AK22" s="2" t="s">
        <v>1</v>
      </c>
      <c r="AL22" s="2" t="s">
        <v>10</v>
      </c>
      <c r="AM22" s="2" t="s">
        <v>10</v>
      </c>
      <c r="AN22" s="2" t="s">
        <v>10</v>
      </c>
      <c r="AO22" s="2" t="s">
        <v>10</v>
      </c>
      <c r="AP22" s="2" t="s">
        <v>10</v>
      </c>
      <c r="AQ22" s="2" t="s">
        <v>10</v>
      </c>
      <c r="AR22" s="2" t="s">
        <v>10</v>
      </c>
      <c r="AS22" s="2" t="s">
        <v>10</v>
      </c>
      <c r="AT22" s="2" t="s">
        <v>10</v>
      </c>
      <c r="AU22" s="2" t="s">
        <v>10</v>
      </c>
      <c r="AV22" s="2" t="s">
        <v>10</v>
      </c>
      <c r="AW22" s="2" t="s">
        <v>10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</row>
    <row r="23" spans="1:170" ht="18.75">
      <c r="A23" s="2" t="s">
        <v>35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29">
        <v>42960</v>
      </c>
      <c r="DZ23" s="2">
        <v>23733</v>
      </c>
      <c r="EA23" s="2">
        <v>49354</v>
      </c>
      <c r="EB23" s="2">
        <v>38813</v>
      </c>
      <c r="EC23" s="37">
        <v>40611</v>
      </c>
      <c r="ED23" s="37">
        <v>35093</v>
      </c>
      <c r="EE23" s="2">
        <v>54205</v>
      </c>
      <c r="EF23" s="2">
        <v>90607</v>
      </c>
      <c r="EG23" s="2">
        <v>21385</v>
      </c>
      <c r="EH23" s="2">
        <v>21385</v>
      </c>
      <c r="EI23" s="2">
        <v>42645</v>
      </c>
      <c r="EJ23" s="2">
        <v>72347</v>
      </c>
      <c r="EK23" s="2">
        <v>70154</v>
      </c>
      <c r="EL23" s="2">
        <v>26334</v>
      </c>
      <c r="EM23" s="2">
        <v>42358</v>
      </c>
      <c r="EN23" s="2">
        <v>96606</v>
      </c>
      <c r="EO23" s="2">
        <v>57295</v>
      </c>
      <c r="EP23" s="2">
        <v>55283</v>
      </c>
      <c r="EQ23" s="2">
        <v>55283</v>
      </c>
      <c r="ER23" s="2">
        <v>71731</v>
      </c>
      <c r="ES23" s="2">
        <v>234722</v>
      </c>
      <c r="ET23" s="2">
        <v>48664</v>
      </c>
      <c r="EU23" s="2">
        <v>63737</v>
      </c>
      <c r="EV23" s="2">
        <v>63737</v>
      </c>
      <c r="EW23" s="2">
        <v>0</v>
      </c>
      <c r="EX23" s="2">
        <v>91364</v>
      </c>
      <c r="EY23" s="2">
        <v>93207</v>
      </c>
      <c r="EZ23" s="2">
        <v>22469</v>
      </c>
      <c r="FA23" s="2">
        <v>35938</v>
      </c>
      <c r="FB23" s="2">
        <v>90235</v>
      </c>
      <c r="FC23" s="2">
        <v>46194</v>
      </c>
      <c r="FD23" s="2">
        <v>52155</v>
      </c>
      <c r="FE23" s="2">
        <v>48407</v>
      </c>
      <c r="FF23" s="2">
        <v>81576</v>
      </c>
      <c r="FG23" s="2">
        <v>129776</v>
      </c>
      <c r="FH23" s="2">
        <v>62436</v>
      </c>
      <c r="FI23" s="2">
        <v>25648</v>
      </c>
      <c r="FJ23" s="2">
        <v>76817</v>
      </c>
      <c r="FK23" s="2">
        <v>96782</v>
      </c>
      <c r="FL23" s="2">
        <v>49272</v>
      </c>
      <c r="FM23" s="2">
        <v>84548</v>
      </c>
      <c r="FN23" s="2">
        <v>52889</v>
      </c>
    </row>
    <row r="24" spans="1:170" ht="18.75">
      <c r="A24" s="2" t="s">
        <v>36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29">
        <v>1423314</v>
      </c>
      <c r="DZ24" s="2">
        <v>1407896</v>
      </c>
      <c r="EA24" s="2">
        <v>1937249</v>
      </c>
      <c r="EB24" s="2">
        <v>1721710</v>
      </c>
      <c r="EC24" s="37">
        <v>1142847</v>
      </c>
      <c r="ED24" s="37">
        <v>1565509</v>
      </c>
      <c r="EE24" s="2">
        <v>1473030</v>
      </c>
      <c r="EF24" s="2">
        <v>1643894</v>
      </c>
      <c r="EG24" s="2">
        <v>781593</v>
      </c>
      <c r="EH24" s="2">
        <v>781593</v>
      </c>
      <c r="EI24" s="2">
        <v>1274411</v>
      </c>
      <c r="EJ24" s="2">
        <v>1620143</v>
      </c>
      <c r="EK24" s="2">
        <v>1253657</v>
      </c>
      <c r="EL24" s="2">
        <v>936093</v>
      </c>
      <c r="EM24" s="2">
        <v>1139838</v>
      </c>
      <c r="EN24" s="2">
        <v>920780</v>
      </c>
      <c r="EO24" s="2">
        <v>993365</v>
      </c>
      <c r="EP24" s="2">
        <v>1128817</v>
      </c>
      <c r="EQ24" s="2">
        <v>1128817</v>
      </c>
      <c r="ER24" s="2">
        <v>1157315</v>
      </c>
      <c r="ES24" s="2">
        <v>1150397</v>
      </c>
      <c r="ET24" s="2">
        <v>795330</v>
      </c>
      <c r="EU24" s="2">
        <v>1699865</v>
      </c>
      <c r="EV24" s="2">
        <v>1699865</v>
      </c>
      <c r="EW24" s="2">
        <v>1628552</v>
      </c>
      <c r="EX24" s="2">
        <v>1853933</v>
      </c>
      <c r="EY24" s="2">
        <v>1562478</v>
      </c>
      <c r="EZ24" s="2">
        <v>826996</v>
      </c>
      <c r="FA24" s="2">
        <v>869629</v>
      </c>
      <c r="FB24" s="2">
        <v>1367842</v>
      </c>
      <c r="FC24" s="2">
        <v>1579159</v>
      </c>
      <c r="FD24" s="2">
        <v>1920399</v>
      </c>
      <c r="FE24" s="2">
        <v>1529339</v>
      </c>
      <c r="FF24" s="2">
        <v>1539682</v>
      </c>
      <c r="FG24" s="2">
        <v>1181965</v>
      </c>
      <c r="FH24" s="2">
        <v>1032678</v>
      </c>
      <c r="FI24" s="2">
        <v>1526184</v>
      </c>
      <c r="FJ24" s="2">
        <v>1421236</v>
      </c>
      <c r="FK24" s="2">
        <v>1205478</v>
      </c>
      <c r="FL24" s="2">
        <v>1651042</v>
      </c>
      <c r="FM24" s="2">
        <v>855565</v>
      </c>
      <c r="FN24" s="2">
        <v>1808287</v>
      </c>
    </row>
    <row r="25" spans="1:170" ht="18.75">
      <c r="A25" s="2" t="s">
        <v>37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9"/>
      <c r="DZ25" s="2"/>
      <c r="EA25" s="2"/>
      <c r="EB25" s="2"/>
      <c r="EC25" s="2"/>
      <c r="ED25" s="2"/>
      <c r="EE25" s="2"/>
      <c r="EF25" s="2"/>
      <c r="EG25" s="18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</row>
    <row r="26" spans="1:170" ht="18.75">
      <c r="A26" s="2" t="s">
        <v>43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29">
        <v>634</v>
      </c>
      <c r="DZ26" s="2">
        <v>487</v>
      </c>
      <c r="EA26" s="2">
        <v>563</v>
      </c>
      <c r="EB26" s="2">
        <v>630</v>
      </c>
      <c r="EC26" s="37">
        <v>754</v>
      </c>
      <c r="ED26" s="37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>
        <v>0</v>
      </c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</row>
    <row r="27" spans="1:170" ht="18.75">
      <c r="A27" s="2" t="s">
        <v>44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</row>
    <row r="28" spans="1:170" ht="18.75">
      <c r="A28" s="2" t="s">
        <v>45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10</v>
      </c>
      <c r="O28" s="2" t="s">
        <v>10</v>
      </c>
      <c r="P28" s="2" t="s">
        <v>10</v>
      </c>
      <c r="Q28" s="2" t="s">
        <v>10</v>
      </c>
      <c r="R28" s="2" t="s">
        <v>10</v>
      </c>
      <c r="S28" s="2" t="s">
        <v>10</v>
      </c>
      <c r="T28" s="2" t="s">
        <v>10</v>
      </c>
      <c r="U28" s="2" t="s">
        <v>10</v>
      </c>
      <c r="V28" s="2" t="s">
        <v>10</v>
      </c>
      <c r="W28" s="2" t="s">
        <v>10</v>
      </c>
      <c r="X28" s="2" t="s">
        <v>10</v>
      </c>
      <c r="Y28" s="2" t="s">
        <v>10</v>
      </c>
      <c r="Z28" s="2" t="s">
        <v>10</v>
      </c>
      <c r="AA28" s="2" t="s">
        <v>10</v>
      </c>
      <c r="AB28" s="2" t="s">
        <v>10</v>
      </c>
      <c r="AC28" s="2" t="s">
        <v>10</v>
      </c>
      <c r="AD28" s="2" t="s">
        <v>10</v>
      </c>
      <c r="AE28" s="2" t="s">
        <v>10</v>
      </c>
      <c r="AF28" s="2" t="s">
        <v>10</v>
      </c>
      <c r="AG28" s="2" t="s">
        <v>10</v>
      </c>
      <c r="AH28" s="2" t="s">
        <v>10</v>
      </c>
      <c r="AI28" s="2" t="s">
        <v>10</v>
      </c>
      <c r="AJ28" s="2" t="s">
        <v>10</v>
      </c>
      <c r="AK28" s="2" t="s">
        <v>10</v>
      </c>
      <c r="AL28" s="2" t="s">
        <v>10</v>
      </c>
      <c r="AM28" s="2" t="s">
        <v>10</v>
      </c>
      <c r="AN28" s="2" t="s">
        <v>10</v>
      </c>
      <c r="AO28" s="2" t="s">
        <v>10</v>
      </c>
      <c r="AP28" s="2" t="s">
        <v>10</v>
      </c>
      <c r="AQ28" s="2" t="s">
        <v>10</v>
      </c>
      <c r="AR28" s="2" t="s">
        <v>10</v>
      </c>
      <c r="AS28" s="2" t="s">
        <v>10</v>
      </c>
      <c r="AT28" s="2" t="s">
        <v>10</v>
      </c>
      <c r="AU28" s="2" t="s">
        <v>10</v>
      </c>
      <c r="AV28" s="2" t="s">
        <v>10</v>
      </c>
      <c r="AW28" s="2" t="s">
        <v>10</v>
      </c>
      <c r="AX28" s="2" t="s">
        <v>10</v>
      </c>
      <c r="AY28" s="2" t="s">
        <v>10</v>
      </c>
      <c r="AZ28" s="2" t="s">
        <v>10</v>
      </c>
      <c r="BA28" s="2" t="s">
        <v>10</v>
      </c>
      <c r="BB28" s="2" t="s">
        <v>10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</row>
    <row r="29" spans="1:170" ht="18.75">
      <c r="A29" s="2" t="s">
        <v>46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30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>
        <v>3224</v>
      </c>
      <c r="EH29" s="2">
        <v>25590</v>
      </c>
      <c r="EI29" s="2">
        <v>5520</v>
      </c>
      <c r="EJ29" s="2">
        <v>1050</v>
      </c>
      <c r="EK29" s="2">
        <v>0</v>
      </c>
      <c r="EL29" s="2">
        <v>0</v>
      </c>
      <c r="EM29" s="2">
        <v>0</v>
      </c>
      <c r="EN29" s="2">
        <v>2491</v>
      </c>
      <c r="EO29" s="2">
        <v>45949</v>
      </c>
      <c r="EP29" s="2">
        <v>7651</v>
      </c>
      <c r="EQ29" s="2">
        <v>0</v>
      </c>
      <c r="ER29" s="2">
        <v>0</v>
      </c>
      <c r="ES29" s="2">
        <v>12509</v>
      </c>
      <c r="ET29" s="2">
        <v>49196</v>
      </c>
      <c r="EU29" s="2">
        <v>17279</v>
      </c>
      <c r="EV29" s="2">
        <v>1159</v>
      </c>
      <c r="EW29" s="2">
        <v>2299</v>
      </c>
      <c r="EX29" s="2">
        <v>0</v>
      </c>
      <c r="EY29" s="2">
        <v>0</v>
      </c>
      <c r="EZ29" s="2">
        <v>5347</v>
      </c>
      <c r="FA29" s="2">
        <v>34726</v>
      </c>
      <c r="FB29" s="2">
        <v>1800</v>
      </c>
      <c r="FC29" s="2">
        <v>0</v>
      </c>
      <c r="FD29" s="2">
        <v>13510</v>
      </c>
      <c r="FE29" s="2">
        <v>26468</v>
      </c>
      <c r="FF29" s="2">
        <v>26438</v>
      </c>
      <c r="FG29" s="2">
        <v>10554</v>
      </c>
      <c r="FH29" s="2">
        <v>0</v>
      </c>
      <c r="FI29" s="2">
        <v>0</v>
      </c>
      <c r="FJ29" s="2">
        <v>0</v>
      </c>
      <c r="FK29" s="2">
        <v>37436</v>
      </c>
      <c r="FL29" s="2">
        <v>39378</v>
      </c>
      <c r="FM29" s="2">
        <v>37723</v>
      </c>
      <c r="FN29" s="2">
        <v>7251</v>
      </c>
    </row>
    <row r="30" spans="1:170" s="21" customFormat="1" ht="18.75">
      <c r="A30" s="18" t="s">
        <v>65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EG30" s="2"/>
      <c r="EJ30" s="2"/>
      <c r="EL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</row>
    <row r="31" spans="1:170" s="21" customFormat="1" ht="18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2"/>
      <c r="EH31" s="18"/>
      <c r="EI31" s="18"/>
      <c r="EJ31" s="2"/>
      <c r="EK31" s="18"/>
      <c r="EL31" s="2"/>
      <c r="EM31" s="18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</row>
    <row r="32" spans="1:170" ht="18.75">
      <c r="A32" s="2" t="s">
        <v>47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  <c r="H32" s="2" t="s">
        <v>10</v>
      </c>
      <c r="I32" s="2" t="s">
        <v>10</v>
      </c>
      <c r="J32" s="2" t="s">
        <v>10</v>
      </c>
      <c r="K32" s="2" t="s">
        <v>10</v>
      </c>
      <c r="L32" s="2" t="s">
        <v>10</v>
      </c>
      <c r="M32" s="2" t="s">
        <v>10</v>
      </c>
      <c r="N32" s="2" t="s">
        <v>10</v>
      </c>
      <c r="O32" s="2" t="s">
        <v>10</v>
      </c>
      <c r="P32" s="2" t="s">
        <v>10</v>
      </c>
      <c r="Q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X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E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K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W32" s="2" t="s">
        <v>10</v>
      </c>
      <c r="AX32" s="2" t="s">
        <v>10</v>
      </c>
      <c r="AY32" s="2" t="s">
        <v>10</v>
      </c>
      <c r="AZ32" s="2" t="s">
        <v>10</v>
      </c>
      <c r="BA32" s="2" t="s">
        <v>10</v>
      </c>
      <c r="BB32" s="2"/>
      <c r="BC32" s="2"/>
      <c r="BD32" s="2"/>
      <c r="BE32" s="2"/>
      <c r="BF32" s="2"/>
      <c r="BG32" s="2"/>
      <c r="BH32" s="2"/>
      <c r="BI32" s="2"/>
      <c r="BJ32" s="2" t="s">
        <v>10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10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</row>
    <row r="33" spans="1:170" ht="18.75">
      <c r="A33" s="2" t="s">
        <v>48</v>
      </c>
      <c r="B33" s="2" t="s">
        <v>10</v>
      </c>
      <c r="C33" s="2" t="s">
        <v>10</v>
      </c>
      <c r="D33" s="2" t="s">
        <v>10</v>
      </c>
      <c r="E33" s="2" t="s">
        <v>10</v>
      </c>
      <c r="F33" s="2" t="s">
        <v>10</v>
      </c>
      <c r="G33" s="2" t="s">
        <v>10</v>
      </c>
      <c r="H33" s="2" t="s">
        <v>10</v>
      </c>
      <c r="I33" s="2" t="s">
        <v>10</v>
      </c>
      <c r="J33" s="2" t="s">
        <v>10</v>
      </c>
      <c r="K33" s="2" t="s">
        <v>10</v>
      </c>
      <c r="L33" s="2" t="s">
        <v>10</v>
      </c>
      <c r="M33" s="2" t="s">
        <v>10</v>
      </c>
      <c r="N33" s="2" t="s">
        <v>10</v>
      </c>
      <c r="O33" s="2" t="s">
        <v>10</v>
      </c>
      <c r="P33" s="2" t="s">
        <v>10</v>
      </c>
      <c r="Q33" s="2" t="s">
        <v>10</v>
      </c>
      <c r="R33" s="2" t="s">
        <v>10</v>
      </c>
      <c r="S33" s="2" t="s">
        <v>10</v>
      </c>
      <c r="T33" s="2" t="s">
        <v>10</v>
      </c>
      <c r="U33" s="2" t="s">
        <v>10</v>
      </c>
      <c r="V33" s="2" t="s">
        <v>10</v>
      </c>
      <c r="W33" s="2" t="s">
        <v>10</v>
      </c>
      <c r="X33" s="2" t="s">
        <v>10</v>
      </c>
      <c r="Y33" s="2" t="s">
        <v>10</v>
      </c>
      <c r="Z33" s="2" t="s">
        <v>10</v>
      </c>
      <c r="AA33" s="2" t="s">
        <v>10</v>
      </c>
      <c r="AB33" s="2" t="s">
        <v>10</v>
      </c>
      <c r="AC33" s="2" t="s">
        <v>10</v>
      </c>
      <c r="AD33" s="2" t="s">
        <v>10</v>
      </c>
      <c r="AE33" s="2" t="s">
        <v>10</v>
      </c>
      <c r="AF33" s="2" t="s">
        <v>10</v>
      </c>
      <c r="AG33" s="2" t="s">
        <v>10</v>
      </c>
      <c r="AH33" s="2" t="s">
        <v>10</v>
      </c>
      <c r="AI33" s="2" t="s">
        <v>10</v>
      </c>
      <c r="AJ33" s="2" t="s">
        <v>10</v>
      </c>
      <c r="AK33" s="2" t="s">
        <v>10</v>
      </c>
      <c r="AL33" s="2" t="s">
        <v>10</v>
      </c>
      <c r="AM33" s="2" t="s">
        <v>10</v>
      </c>
      <c r="AN33" s="2" t="s">
        <v>10</v>
      </c>
      <c r="AO33" s="2" t="s">
        <v>10</v>
      </c>
      <c r="AP33" s="2" t="s">
        <v>10</v>
      </c>
      <c r="AQ33" s="2" t="s">
        <v>10</v>
      </c>
      <c r="AR33" s="2" t="s">
        <v>10</v>
      </c>
      <c r="AS33" s="2" t="s">
        <v>10</v>
      </c>
      <c r="AT33" s="2" t="s">
        <v>10</v>
      </c>
      <c r="AU33" s="2" t="s">
        <v>10</v>
      </c>
      <c r="AV33" s="2" t="s">
        <v>10</v>
      </c>
      <c r="AW33" s="2" t="s">
        <v>10</v>
      </c>
      <c r="AX33" s="2" t="s">
        <v>10</v>
      </c>
      <c r="AY33" s="2" t="s">
        <v>10</v>
      </c>
      <c r="AZ33" s="2" t="s">
        <v>10</v>
      </c>
      <c r="BA33" s="2" t="s">
        <v>10</v>
      </c>
      <c r="BB33" s="2"/>
      <c r="BC33" s="2"/>
      <c r="BD33" s="2"/>
      <c r="BE33" s="2"/>
      <c r="BF33" s="2"/>
      <c r="BG33" s="2"/>
      <c r="BH33" s="2"/>
      <c r="BI33" s="2"/>
      <c r="BJ33" s="2" t="s">
        <v>10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10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</row>
    <row r="34" spans="1:170" ht="18.75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10</v>
      </c>
      <c r="AT34" s="2" t="s">
        <v>10</v>
      </c>
      <c r="AU34" s="2" t="s">
        <v>10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</row>
    <row r="35" spans="1:170" s="21" customFormat="1" ht="18.75">
      <c r="A35" s="18" t="s">
        <v>66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2"/>
      <c r="EK35" s="18"/>
      <c r="EL35" s="2"/>
      <c r="EM35" s="18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</row>
    <row r="36" spans="1:170" ht="18.75">
      <c r="A36" s="2" t="s">
        <v>9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10</v>
      </c>
      <c r="K36" s="2">
        <v>2649.78</v>
      </c>
      <c r="L36" s="2">
        <v>2649.78</v>
      </c>
      <c r="M36" s="2" t="s">
        <v>10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17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31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>
        <v>1685</v>
      </c>
      <c r="EH36" s="2">
        <v>0</v>
      </c>
      <c r="EI36" s="2">
        <v>10672</v>
      </c>
      <c r="EJ36" s="2">
        <v>170</v>
      </c>
      <c r="EK36" s="2">
        <v>891</v>
      </c>
      <c r="EL36" s="2">
        <v>1362</v>
      </c>
      <c r="EM36" s="2">
        <v>8951</v>
      </c>
      <c r="EN36" s="2">
        <v>520</v>
      </c>
      <c r="EO36" s="2">
        <v>1456</v>
      </c>
      <c r="EP36" s="2">
        <v>6656</v>
      </c>
      <c r="EQ36" s="2">
        <v>3203</v>
      </c>
      <c r="ER36" s="2">
        <v>6675</v>
      </c>
      <c r="ES36" s="2">
        <v>2981</v>
      </c>
      <c r="ET36" s="2">
        <v>247</v>
      </c>
      <c r="EU36" s="2">
        <v>0</v>
      </c>
      <c r="EV36" s="2">
        <v>3802</v>
      </c>
      <c r="EW36" s="2">
        <v>1846</v>
      </c>
      <c r="EX36" s="2">
        <v>4279</v>
      </c>
      <c r="EY36" s="2">
        <v>1544</v>
      </c>
      <c r="EZ36" s="2">
        <v>2521</v>
      </c>
      <c r="FA36" s="2">
        <v>4960</v>
      </c>
      <c r="FB36" s="2">
        <v>2080</v>
      </c>
      <c r="FC36" s="2">
        <v>2100</v>
      </c>
      <c r="FD36" s="2">
        <v>1557</v>
      </c>
      <c r="FE36" s="2">
        <v>2997.67</v>
      </c>
      <c r="FF36" s="2">
        <v>1177</v>
      </c>
      <c r="FG36" s="2">
        <v>2482</v>
      </c>
      <c r="FH36" s="2">
        <v>3419</v>
      </c>
      <c r="FI36" s="2">
        <v>1762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</row>
    <row r="37" spans="1:170" ht="18.75">
      <c r="A37" s="2" t="s">
        <v>54</v>
      </c>
      <c r="B37" s="2" t="s">
        <v>10</v>
      </c>
      <c r="C37" s="2" t="s">
        <v>10</v>
      </c>
      <c r="D37" s="2" t="s">
        <v>10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10</v>
      </c>
      <c r="K37" s="2" t="s">
        <v>10</v>
      </c>
      <c r="L37" s="2" t="s">
        <v>10</v>
      </c>
      <c r="M37" s="2" t="s">
        <v>10</v>
      </c>
      <c r="N37" s="2" t="s">
        <v>10</v>
      </c>
      <c r="O37" s="2" t="s">
        <v>10</v>
      </c>
      <c r="P37" s="2" t="s">
        <v>10</v>
      </c>
      <c r="Q37" s="2" t="s">
        <v>10</v>
      </c>
      <c r="R37" s="2" t="s">
        <v>10</v>
      </c>
      <c r="S37" s="2" t="s">
        <v>10</v>
      </c>
      <c r="T37" s="2" t="s">
        <v>10</v>
      </c>
      <c r="U37" s="2" t="s">
        <v>10</v>
      </c>
      <c r="V37" s="2" t="s">
        <v>10</v>
      </c>
      <c r="W37" s="2" t="s">
        <v>10</v>
      </c>
      <c r="X37" s="2" t="s">
        <v>10</v>
      </c>
      <c r="Y37" s="2" t="s">
        <v>10</v>
      </c>
      <c r="Z37" s="2" t="s">
        <v>10</v>
      </c>
      <c r="AA37" s="2" t="s">
        <v>10</v>
      </c>
      <c r="AB37" s="2" t="s">
        <v>10</v>
      </c>
      <c r="AC37" s="2" t="s">
        <v>10</v>
      </c>
      <c r="AD37" s="2" t="s">
        <v>10</v>
      </c>
      <c r="AE37" s="2" t="s">
        <v>10</v>
      </c>
      <c r="AF37" s="2" t="s">
        <v>10</v>
      </c>
      <c r="AG37" s="2" t="s">
        <v>10</v>
      </c>
      <c r="AH37" s="2" t="s">
        <v>10</v>
      </c>
      <c r="AI37" s="2" t="s">
        <v>10</v>
      </c>
      <c r="AJ37" s="2" t="s">
        <v>10</v>
      </c>
      <c r="AK37" s="2" t="s">
        <v>10</v>
      </c>
      <c r="AL37" s="2" t="s">
        <v>10</v>
      </c>
      <c r="AM37" s="2" t="s">
        <v>10</v>
      </c>
      <c r="AN37" s="2" t="s">
        <v>10</v>
      </c>
      <c r="AO37" s="2" t="s">
        <v>10</v>
      </c>
      <c r="AP37" s="2" t="s">
        <v>16</v>
      </c>
      <c r="AQ37" s="2" t="s">
        <v>10</v>
      </c>
      <c r="AR37" s="2" t="s">
        <v>10</v>
      </c>
      <c r="AS37" s="2" t="s">
        <v>10</v>
      </c>
      <c r="AT37" s="2" t="s">
        <v>10</v>
      </c>
      <c r="AU37" s="2" t="s">
        <v>10</v>
      </c>
      <c r="AV37" s="2" t="s">
        <v>10</v>
      </c>
      <c r="AW37" s="2" t="s">
        <v>10</v>
      </c>
      <c r="AX37" s="2" t="s">
        <v>10</v>
      </c>
      <c r="AY37" s="2" t="s">
        <v>10</v>
      </c>
      <c r="AZ37" s="2" t="s">
        <v>10</v>
      </c>
      <c r="BA37" s="2" t="s">
        <v>10</v>
      </c>
      <c r="BB37" s="2" t="s">
        <v>10</v>
      </c>
      <c r="BC37" s="2" t="s">
        <v>10</v>
      </c>
      <c r="BD37" s="2" t="s">
        <v>10</v>
      </c>
      <c r="BE37" s="2" t="s">
        <v>10</v>
      </c>
      <c r="BF37" s="2" t="s">
        <v>10</v>
      </c>
      <c r="BG37" s="2">
        <v>0</v>
      </c>
      <c r="BH37" s="2" t="s">
        <v>10</v>
      </c>
      <c r="BI37" s="2" t="s">
        <v>10</v>
      </c>
      <c r="BJ37" s="2" t="s">
        <v>10</v>
      </c>
      <c r="BK37" s="2" t="s">
        <v>10</v>
      </c>
      <c r="BL37" s="2">
        <v>0</v>
      </c>
      <c r="BM37" s="2" t="s">
        <v>10</v>
      </c>
      <c r="BN37" s="2" t="s">
        <v>10</v>
      </c>
      <c r="BO37" s="2" t="s">
        <v>10</v>
      </c>
      <c r="BP37" s="2" t="s">
        <v>10</v>
      </c>
      <c r="BQ37" s="2" t="s">
        <v>10</v>
      </c>
      <c r="BR37" s="2" t="s">
        <v>10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</row>
    <row r="38" spans="1:170" ht="18.75">
      <c r="A38" s="2" t="s">
        <v>53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</row>
    <row r="39" spans="1:170" ht="18.75">
      <c r="A39" s="2" t="s">
        <v>50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31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>
        <v>1581</v>
      </c>
      <c r="EH39" s="2">
        <v>1923.7</v>
      </c>
      <c r="EI39" s="2">
        <v>595.91</v>
      </c>
      <c r="EJ39" s="2">
        <v>1731.2399999999998</v>
      </c>
      <c r="EK39" s="2">
        <v>5790.9</v>
      </c>
      <c r="EL39" s="2">
        <v>1520.34</v>
      </c>
      <c r="EM39" s="2">
        <v>1509</v>
      </c>
      <c r="EN39" s="2">
        <v>629.36</v>
      </c>
      <c r="EO39" s="2">
        <v>1790.67</v>
      </c>
      <c r="EP39" s="2">
        <v>917</v>
      </c>
      <c r="EQ39" s="2">
        <v>815.98</v>
      </c>
      <c r="ER39" s="2">
        <v>1372.7</v>
      </c>
      <c r="ES39" s="2">
        <v>454.73</v>
      </c>
      <c r="ET39" s="2">
        <v>321.45</v>
      </c>
      <c r="EU39" s="2">
        <v>1076.06</v>
      </c>
      <c r="EV39" s="2">
        <v>3750.86</v>
      </c>
      <c r="EW39" s="2">
        <v>3557.76</v>
      </c>
      <c r="EX39" s="2">
        <v>10933.6</v>
      </c>
      <c r="EY39" s="2">
        <v>2048.64</v>
      </c>
      <c r="EZ39" s="2">
        <v>2779</v>
      </c>
      <c r="FA39" s="2">
        <v>2920</v>
      </c>
      <c r="FB39" s="2">
        <v>1498.9799999999998</v>
      </c>
      <c r="FC39" s="2">
        <v>3325.31</v>
      </c>
      <c r="FD39" s="2">
        <v>2427.84</v>
      </c>
      <c r="FE39" s="2">
        <v>4.63</v>
      </c>
      <c r="FF39" s="2">
        <v>2887.86</v>
      </c>
      <c r="FG39" s="2">
        <v>5149.45</v>
      </c>
      <c r="FH39" s="2">
        <v>5374.639999999999</v>
      </c>
      <c r="FI39" s="2">
        <v>5633.44</v>
      </c>
      <c r="FJ39" s="2">
        <v>8006.75</v>
      </c>
      <c r="FK39" s="2">
        <v>1251.51</v>
      </c>
      <c r="FL39" s="2">
        <v>1909.58</v>
      </c>
      <c r="FM39" s="2">
        <v>2824.16</v>
      </c>
      <c r="FN39" s="2">
        <v>4736.62</v>
      </c>
    </row>
    <row r="40" spans="1:170" ht="18.75">
      <c r="A40" s="2" t="s">
        <v>51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/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</row>
    <row r="41" spans="1:170" s="21" customFormat="1" ht="18.75">
      <c r="A41" s="18" t="s">
        <v>71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>
        <v>0</v>
      </c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>
        <v>0</v>
      </c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>
        <v>0</v>
      </c>
      <c r="CI41" s="18">
        <v>0</v>
      </c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2"/>
      <c r="EK41" s="2"/>
      <c r="EL41" s="2"/>
      <c r="EM41" s="18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</row>
    <row r="42" spans="1:170" ht="18.75">
      <c r="A42" s="2" t="s">
        <v>52</v>
      </c>
      <c r="B42" s="2" t="s">
        <v>10</v>
      </c>
      <c r="C42" s="2" t="s">
        <v>10</v>
      </c>
      <c r="D42" s="2" t="s">
        <v>10</v>
      </c>
      <c r="E42" s="2" t="s">
        <v>10</v>
      </c>
      <c r="F42" s="2" t="s">
        <v>10</v>
      </c>
      <c r="G42" s="2" t="s">
        <v>10</v>
      </c>
      <c r="H42" s="2" t="s">
        <v>10</v>
      </c>
      <c r="I42" s="2" t="s">
        <v>10</v>
      </c>
      <c r="J42" s="2" t="s">
        <v>10</v>
      </c>
      <c r="K42" s="2" t="s">
        <v>10</v>
      </c>
      <c r="L42" s="2" t="s">
        <v>10</v>
      </c>
      <c r="M42" s="2" t="s">
        <v>10</v>
      </c>
      <c r="N42" s="2" t="s">
        <v>10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</row>
    <row r="43" ht="18.75">
      <c r="A43" s="3" t="s">
        <v>72</v>
      </c>
    </row>
    <row r="44" ht="18.75">
      <c r="A44" s="3" t="s">
        <v>73</v>
      </c>
    </row>
    <row r="51" ht="18.75">
      <c r="AM51" s="1">
        <v>733469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K51"/>
  <sheetViews>
    <sheetView zoomScalePageLayoutView="0" workbookViewId="0" topLeftCell="A1">
      <pane xSplit="1" ySplit="7" topLeftCell="AV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G1" sqref="BG1"/>
    </sheetView>
  </sheetViews>
  <sheetFormatPr defaultColWidth="8.88671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9.4453125" style="1" bestFit="1" customWidth="1"/>
    <col min="46" max="46" width="9.88671875" style="1" bestFit="1" customWidth="1"/>
    <col min="47" max="48" width="9.4453125" style="1" bestFit="1" customWidth="1"/>
    <col min="49" max="49" width="9.3359375" style="1" bestFit="1" customWidth="1"/>
    <col min="50" max="56" width="9.4453125" style="1" bestFit="1" customWidth="1"/>
    <col min="57" max="57" width="9.88671875" style="1" bestFit="1" customWidth="1"/>
    <col min="58" max="58" width="9.4453125" style="1" bestFit="1" customWidth="1"/>
    <col min="59" max="59" width="9.10546875" style="1" bestFit="1" customWidth="1"/>
    <col min="60" max="60" width="9.3359375" style="1" bestFit="1" customWidth="1"/>
    <col min="61" max="61" width="9.4453125" style="1" bestFit="1" customWidth="1"/>
    <col min="62" max="63" width="8.3359375" style="1" bestFit="1" customWidth="1"/>
    <col min="64" max="65" width="9.4453125" style="1" bestFit="1" customWidth="1"/>
    <col min="66" max="66" width="8.3359375" style="1" bestFit="1" customWidth="1"/>
    <col min="67" max="68" width="9.4453125" style="1" bestFit="1" customWidth="1"/>
    <col min="69" max="69" width="9.88671875" style="1" bestFit="1" customWidth="1"/>
    <col min="70" max="80" width="9.4453125" style="1" bestFit="1" customWidth="1"/>
    <col min="81" max="81" width="9.88671875" style="1" bestFit="1" customWidth="1"/>
    <col min="82" max="92" width="9.4453125" style="1" bestFit="1" customWidth="1"/>
    <col min="93" max="93" width="9.88671875" style="1" bestFit="1" customWidth="1"/>
    <col min="94" max="104" width="9.4453125" style="1" bestFit="1" customWidth="1"/>
    <col min="105" max="105" width="9.88671875" style="1" bestFit="1" customWidth="1"/>
    <col min="106" max="109" width="9.4453125" style="1" bestFit="1" customWidth="1"/>
    <col min="110" max="110" width="8.3359375" style="1" bestFit="1" customWidth="1"/>
    <col min="111" max="111" width="9.4453125" style="1" bestFit="1" customWidth="1"/>
    <col min="112" max="112" width="8.3359375" style="1" bestFit="1" customWidth="1"/>
    <col min="113" max="115" width="9.4453125" style="1" bestFit="1" customWidth="1"/>
    <col min="116" max="16384" width="8.88671875" style="1" customWidth="1"/>
  </cols>
  <sheetData>
    <row r="1" ht="18.75">
      <c r="A1" s="14" t="s">
        <v>55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15" s="39" customFormat="1" ht="18.75">
      <c r="A6" s="22" t="s">
        <v>68</v>
      </c>
      <c r="B6" s="40">
        <v>39508</v>
      </c>
      <c r="C6" s="40">
        <v>39600</v>
      </c>
      <c r="D6" s="40">
        <v>39692</v>
      </c>
      <c r="E6" s="40">
        <v>39783</v>
      </c>
      <c r="F6" s="40">
        <v>39873</v>
      </c>
      <c r="G6" s="40">
        <v>39965</v>
      </c>
      <c r="H6" s="40">
        <v>40057</v>
      </c>
      <c r="I6" s="40">
        <v>40148</v>
      </c>
      <c r="J6" s="40">
        <v>40238</v>
      </c>
      <c r="K6" s="40">
        <v>40330</v>
      </c>
      <c r="L6" s="40">
        <v>40422</v>
      </c>
      <c r="M6" s="40">
        <v>40513</v>
      </c>
      <c r="N6" s="40">
        <v>40603</v>
      </c>
      <c r="O6" s="40">
        <v>40695</v>
      </c>
      <c r="P6" s="40">
        <v>40787</v>
      </c>
      <c r="Q6" s="40">
        <v>40878</v>
      </c>
      <c r="R6" s="40">
        <v>40969</v>
      </c>
      <c r="S6" s="40">
        <v>41061</v>
      </c>
      <c r="T6" s="40">
        <v>41153</v>
      </c>
      <c r="U6" s="40">
        <v>41244</v>
      </c>
      <c r="V6" s="40">
        <v>41334</v>
      </c>
      <c r="W6" s="40">
        <v>41426</v>
      </c>
      <c r="X6" s="40">
        <v>41518</v>
      </c>
      <c r="Y6" s="40">
        <v>41609</v>
      </c>
      <c r="Z6" s="40">
        <v>41699</v>
      </c>
      <c r="AA6" s="40">
        <v>41791</v>
      </c>
      <c r="AB6" s="40">
        <v>41883</v>
      </c>
      <c r="AC6" s="40">
        <v>41974</v>
      </c>
      <c r="AD6" s="40">
        <v>42064</v>
      </c>
      <c r="AE6" s="40">
        <v>42156</v>
      </c>
      <c r="AF6" s="40">
        <v>42248</v>
      </c>
      <c r="AG6" s="40">
        <v>42339</v>
      </c>
      <c r="AH6" s="40">
        <v>42430</v>
      </c>
      <c r="AI6" s="40">
        <v>42522</v>
      </c>
      <c r="AJ6" s="40">
        <v>42614</v>
      </c>
      <c r="AK6" s="40">
        <v>42705</v>
      </c>
      <c r="AL6" s="40">
        <v>42795</v>
      </c>
      <c r="AM6" s="40">
        <v>42887</v>
      </c>
      <c r="AN6" s="40">
        <v>42979</v>
      </c>
      <c r="AO6" s="40">
        <v>43070</v>
      </c>
      <c r="AP6" s="40">
        <v>43160</v>
      </c>
      <c r="AQ6" s="40">
        <v>43252</v>
      </c>
      <c r="AR6" s="40">
        <v>43344</v>
      </c>
      <c r="AS6" s="40">
        <v>43435</v>
      </c>
      <c r="AT6" s="40">
        <v>43525</v>
      </c>
      <c r="AU6" s="40">
        <v>43617</v>
      </c>
      <c r="AV6" s="40">
        <v>43709</v>
      </c>
      <c r="AW6" s="40">
        <v>43800</v>
      </c>
      <c r="AX6" s="40">
        <v>43891</v>
      </c>
      <c r="AY6" s="40">
        <v>43983</v>
      </c>
      <c r="AZ6" s="40">
        <v>44075</v>
      </c>
      <c r="BA6" s="40">
        <v>44166</v>
      </c>
      <c r="BB6" s="40">
        <v>44256</v>
      </c>
      <c r="BC6" s="40">
        <v>44348</v>
      </c>
      <c r="BD6" s="40">
        <v>44440</v>
      </c>
      <c r="BE6" s="40">
        <v>44531</v>
      </c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</row>
    <row r="7" spans="1:115" s="21" customFormat="1" ht="18.75">
      <c r="A7" s="1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115" ht="18.75">
      <c r="A8" s="2" t="s">
        <v>28</v>
      </c>
      <c r="B8" s="2">
        <f>SUM(Monthly_Data!B8:D8)</f>
        <v>218217</v>
      </c>
      <c r="C8" s="2">
        <f>SUM(Monthly_Data!E8:G8)</f>
        <v>250808</v>
      </c>
      <c r="D8" s="2">
        <f>SUM(Monthly_Data!H8:J8)</f>
        <v>299991</v>
      </c>
      <c r="E8" s="2">
        <f>SUM(Monthly_Data!K8:M8)</f>
        <v>270163</v>
      </c>
      <c r="F8" s="2">
        <f>SUM(Monthly_Data!N8:P8)</f>
        <v>212879</v>
      </c>
      <c r="G8" s="2">
        <f>SUM(Monthly_Data!Q8:S8)</f>
        <v>225902</v>
      </c>
      <c r="H8" s="2">
        <f>SUM(Monthly_Data!T8:V8)</f>
        <v>293917</v>
      </c>
      <c r="I8" s="2">
        <f>SUM(Monthly_Data!W8:Y8)</f>
        <v>237501</v>
      </c>
      <c r="J8" s="2">
        <f>SUM(Monthly_Data!Z8:AB8)</f>
        <v>252554.50559999997</v>
      </c>
      <c r="K8" s="2">
        <f>SUM(Monthly_Data!AC8:AE8)</f>
        <v>271352.77760000003</v>
      </c>
      <c r="L8" s="2">
        <f>SUM(Monthly_Data!AF8:AH8)</f>
        <v>368717.7456</v>
      </c>
      <c r="M8" s="2">
        <f>SUM(Monthly_Data!AI8:AK8)</f>
        <v>300687.2176</v>
      </c>
      <c r="N8" s="2">
        <f>SUM(Monthly_Data!AL8:AN8)</f>
        <v>298955.1664</v>
      </c>
      <c r="O8" s="2">
        <f>SUM(Monthly_Data!AO8:AQ8)</f>
        <v>307899.0688</v>
      </c>
      <c r="P8" s="2">
        <f>SUM(Monthly_Data!AR8:AT8)</f>
        <v>357415.4176</v>
      </c>
      <c r="Q8" s="2">
        <f>SUM(Monthly_Data!AU8:AW8)</f>
        <v>289535.69759999996</v>
      </c>
      <c r="R8" s="2">
        <f>SUM(Monthly_Data!AX8:AZ8)</f>
        <v>280335.0112</v>
      </c>
      <c r="S8" s="2">
        <f>SUM(Monthly_Data!BA8:BC8)</f>
        <v>315769.0768</v>
      </c>
      <c r="T8" s="2">
        <f>SUM(Monthly_Data!BD8:BF8)</f>
        <v>364955.5792</v>
      </c>
      <c r="U8" s="2">
        <f>SUM(Monthly_Data!BG8:BI8)</f>
        <v>263648.9376</v>
      </c>
      <c r="V8" s="2">
        <f>SUM(Monthly_Data!BJ8:BL8)</f>
        <v>281974.3264</v>
      </c>
      <c r="W8" s="2">
        <f>SUM(Monthly_Data!BM8:BO8)</f>
        <v>310527.58400000003</v>
      </c>
      <c r="X8" s="2">
        <f>SUM(Monthly_Data!BP8:BR8)</f>
        <v>368282.1424</v>
      </c>
      <c r="Y8" s="2">
        <f>SUM(Monthly_Data!BS8:BU8)</f>
        <v>284693.4068</v>
      </c>
      <c r="Z8" s="2">
        <f>SUM(Monthly_Data!BV8:BX8)</f>
        <v>299127.5984</v>
      </c>
      <c r="AA8" s="2">
        <f>SUM(Monthly_Data!BY8:CA8)</f>
        <v>330549.028</v>
      </c>
      <c r="AB8" s="2">
        <f>SUM(Monthly_Data!CB8:CD8)</f>
        <v>381929.7112</v>
      </c>
      <c r="AC8" s="2">
        <f>SUM(Monthly_Data!CE8:CG8)</f>
        <v>330578.0192</v>
      </c>
      <c r="AD8" s="2">
        <f>SUM(Monthly_Data!CH8:CJ8)</f>
        <v>306880.77839999995</v>
      </c>
      <c r="AE8" s="2">
        <f>SUM(Monthly_Data!CK8:CM8)</f>
        <v>306148.6944</v>
      </c>
      <c r="AF8" s="2">
        <f>SUM(Monthly_Data!CN8:CP8)</f>
        <v>373907.3576</v>
      </c>
      <c r="AG8" s="2">
        <f>SUM(Monthly_Data!CQ8:CS8)</f>
        <v>261303.3008</v>
      </c>
      <c r="AH8" s="2">
        <f>SUM(Monthly_Data!CT8:CV8)</f>
        <v>269036.1544</v>
      </c>
      <c r="AI8" s="2">
        <f>SUM(Monthly_Data!CW8:CY8)</f>
        <v>272594.0688</v>
      </c>
      <c r="AJ8" s="2">
        <f>SUM(Monthly_Data!CZ8:DB8)</f>
        <v>342879.0992</v>
      </c>
      <c r="AK8" s="2">
        <f>SUM(Monthly_Data!DC8:DE8)</f>
        <v>264222.436</v>
      </c>
      <c r="AL8" s="2">
        <f>SUM(Monthly_Data!DF8:DH8)</f>
        <v>298606.2184</v>
      </c>
      <c r="AM8" s="2">
        <f>SUM(Monthly_Data!DI8:DK8)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>
        <v>333045.8304</v>
      </c>
      <c r="AV8" s="2">
        <v>409129.632</v>
      </c>
      <c r="AW8" s="2">
        <v>332072.2008</v>
      </c>
      <c r="AX8" s="2">
        <v>333017.4224</v>
      </c>
      <c r="AY8" s="2">
        <v>347805.0976</v>
      </c>
      <c r="AZ8" s="2">
        <v>418488.1672</v>
      </c>
      <c r="BA8" s="2">
        <v>360024.4304</v>
      </c>
      <c r="BB8" s="2">
        <v>364551.412</v>
      </c>
      <c r="BC8" s="2">
        <v>355969.5888</v>
      </c>
      <c r="BD8" s="2">
        <v>389197.16559999995</v>
      </c>
      <c r="BE8" s="2">
        <v>346485.2456</v>
      </c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ht="18.75">
      <c r="A9" s="2" t="s">
        <v>29</v>
      </c>
      <c r="B9" s="2">
        <f>SUM(Monthly_Data!B9:D9)</f>
        <v>69853</v>
      </c>
      <c r="C9" s="2">
        <f>SUM(Monthly_Data!E9:G9)</f>
        <v>78570</v>
      </c>
      <c r="D9" s="2">
        <f>SUM(Monthly_Data!H9:J9)</f>
        <v>90417</v>
      </c>
      <c r="E9" s="2">
        <f>SUM(Monthly_Data!K9:M9)</f>
        <v>90678</v>
      </c>
      <c r="F9" s="2">
        <f>SUM(Monthly_Data!N9:P9)</f>
        <v>89164</v>
      </c>
      <c r="G9" s="2">
        <f>SUM(Monthly_Data!Q9:S9)</f>
        <v>99156</v>
      </c>
      <c r="H9" s="2">
        <f>SUM(Monthly_Data!T9:V9)</f>
        <v>107628</v>
      </c>
      <c r="I9" s="2">
        <f>SUM(Monthly_Data!W9:Y9)</f>
        <v>100320</v>
      </c>
      <c r="J9" s="2">
        <f>SUM(Monthly_Data!Z9:AB9)</f>
        <v>113145.42079999999</v>
      </c>
      <c r="K9" s="2">
        <f>SUM(Monthly_Data!AC9:AE9)</f>
        <v>119145.3756</v>
      </c>
      <c r="L9" s="2">
        <f>SUM(Monthly_Data!AF9:AH9)</f>
        <v>115584.7684</v>
      </c>
      <c r="M9" s="2">
        <f>SUM(Monthly_Data!AI9:AK9)</f>
        <v>124051.0508</v>
      </c>
      <c r="N9" s="2">
        <f>SUM(Monthly_Data!AL9:AN9)</f>
        <v>115438.42199999999</v>
      </c>
      <c r="O9" s="2">
        <f>SUM(Monthly_Data!AO9:AQ9)</f>
        <v>112720.79490000001</v>
      </c>
      <c r="P9" s="2">
        <f>SUM(Monthly_Data!AR9:AT9)</f>
        <v>128178.35800000001</v>
      </c>
      <c r="Q9" s="2">
        <f>SUM(Monthly_Data!AU9:AW9)</f>
        <v>138621.754</v>
      </c>
      <c r="R9" s="2">
        <f>SUM(Monthly_Data!AX9:AZ9)</f>
        <v>123273.386</v>
      </c>
      <c r="S9" s="2">
        <f>SUM(Monthly_Data!BA9:BC9)</f>
        <v>132306.06840000002</v>
      </c>
      <c r="T9" s="2">
        <f>SUM(Monthly_Data!BD9:BF9)</f>
        <v>140002.01559999998</v>
      </c>
      <c r="U9" s="2">
        <f>SUM(Monthly_Data!BG9:BI9)</f>
        <v>129569.5876</v>
      </c>
      <c r="V9" s="2">
        <f>SUM(Monthly_Data!BJ9:BL9)</f>
        <v>136093.5932</v>
      </c>
      <c r="W9" s="2">
        <f>SUM(Monthly_Data!BM9:BO9)</f>
        <v>133351.6612</v>
      </c>
      <c r="X9" s="2">
        <f>SUM(Monthly_Data!BP9:BR9)</f>
        <v>141528.109</v>
      </c>
      <c r="Y9" s="2">
        <f>SUM(Monthly_Data!BS9:BU9)</f>
        <v>127481.01680000001</v>
      </c>
      <c r="Z9" s="2">
        <f>SUM(Monthly_Data!BV9:BX9)</f>
        <v>114143.918</v>
      </c>
      <c r="AA9" s="2">
        <f>SUM(Monthly_Data!BY9:CA9)</f>
        <v>126060.9712</v>
      </c>
      <c r="AB9" s="2">
        <f>SUM(Monthly_Data!CB9:CD9)</f>
        <v>128170.0712</v>
      </c>
      <c r="AC9" s="2">
        <f>SUM(Monthly_Data!CE9:CG9)</f>
        <v>131745.582</v>
      </c>
      <c r="AD9" s="2">
        <f>SUM(Monthly_Data!CH9:CJ9)</f>
        <v>116888.8388</v>
      </c>
      <c r="AE9" s="2">
        <f>SUM(Monthly_Data!CK9:CM9)</f>
        <v>114090.32999999999</v>
      </c>
      <c r="AF9" s="2">
        <f>SUM(Monthly_Data!CN9:CP9)</f>
        <v>127592.3744</v>
      </c>
      <c r="AG9" s="2">
        <f>SUM(Monthly_Data!CQ9:CS9)</f>
        <v>122834.53199999999</v>
      </c>
      <c r="AH9" s="2">
        <f>SUM(Monthly_Data!CT9:CV9)</f>
        <v>124075.2548</v>
      </c>
      <c r="AI9" s="2">
        <f>SUM(Monthly_Data!CW9:CY9)</f>
        <v>115378.47279999999</v>
      </c>
      <c r="AJ9" s="2">
        <f>SUM(Monthly_Data!CZ9:DB9)</f>
        <v>154210.1832</v>
      </c>
      <c r="AK9" s="2">
        <f>SUM(Monthly_Data!DC9:DE9)</f>
        <v>140556.30800000002</v>
      </c>
      <c r="AL9" s="2">
        <f>SUM(Monthly_Data!DF9:DH9)</f>
        <v>145106.00280000002</v>
      </c>
      <c r="AM9" s="2">
        <f>SUM(Monthly_Data!DI9:DK9)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>
        <v>154367.1194</v>
      </c>
      <c r="AV9" s="2">
        <v>205153.0896</v>
      </c>
      <c r="AW9" s="2">
        <v>189356.6776</v>
      </c>
      <c r="AX9" s="2">
        <v>195826.4812</v>
      </c>
      <c r="AY9" s="2">
        <v>192832.986</v>
      </c>
      <c r="AZ9" s="2">
        <v>224235.22999999998</v>
      </c>
      <c r="BA9" s="2">
        <v>188081.50400000002</v>
      </c>
      <c r="BB9" s="2">
        <v>199794.65240000002</v>
      </c>
      <c r="BC9" s="2">
        <v>215237.75040000002</v>
      </c>
      <c r="BD9" s="2">
        <v>242597.4076</v>
      </c>
      <c r="BE9" s="2">
        <v>240350.4598</v>
      </c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ht="18.75">
      <c r="A10" s="2" t="s">
        <v>30</v>
      </c>
      <c r="B10" s="2">
        <f>SUM(Monthly_Data!B10:D10)</f>
        <v>59412</v>
      </c>
      <c r="C10" s="2">
        <f>SUM(Monthly_Data!E10:G10)</f>
        <v>66027</v>
      </c>
      <c r="D10" s="2">
        <f>SUM(Monthly_Data!H10:J10)</f>
        <v>83476</v>
      </c>
      <c r="E10" s="2">
        <f>SUM(Monthly_Data!K10:M10)</f>
        <v>76062</v>
      </c>
      <c r="F10" s="2">
        <f>SUM(Monthly_Data!N10:P10)</f>
        <v>67950</v>
      </c>
      <c r="G10" s="2">
        <f>SUM(Monthly_Data!Q10:S10)</f>
        <v>66092</v>
      </c>
      <c r="H10" s="2">
        <f>SUM(Monthly_Data!T10:V10)</f>
        <v>83880</v>
      </c>
      <c r="I10" s="2">
        <f>SUM(Monthly_Data!W10:Y10)</f>
        <v>69141</v>
      </c>
      <c r="J10" s="2">
        <f>SUM(Monthly_Data!Z10:AB10)</f>
        <v>81010.456</v>
      </c>
      <c r="K10" s="2">
        <f>SUM(Monthly_Data!AC10:AE10)</f>
        <v>77579.216</v>
      </c>
      <c r="L10" s="2">
        <f>SUM(Monthly_Data!AF10:AH10)</f>
        <v>78692.544</v>
      </c>
      <c r="M10" s="2">
        <f>SUM(Monthly_Data!AI10:AK10)</f>
        <v>82654.374</v>
      </c>
      <c r="N10" s="2">
        <f>SUM(Monthly_Data!AL10:AN10)</f>
        <v>70837.2</v>
      </c>
      <c r="O10" s="2">
        <f>SUM(Monthly_Data!AO10:AQ10)</f>
        <v>75528.144</v>
      </c>
      <c r="P10" s="2">
        <f>SUM(Monthly_Data!AR10:AT10)</f>
        <v>106550.28</v>
      </c>
      <c r="Q10" s="2">
        <f>SUM(Monthly_Data!AU10:AW10)</f>
        <v>78983.20800000001</v>
      </c>
      <c r="R10" s="2">
        <f>SUM(Monthly_Data!AX10:AZ10)</f>
        <v>77277.096</v>
      </c>
      <c r="S10" s="2">
        <f>SUM(Monthly_Data!BA10:BC10)</f>
        <v>58902.102</v>
      </c>
      <c r="T10" s="2">
        <f>SUM(Monthly_Data!BD10:BF10)</f>
        <v>77881.503</v>
      </c>
      <c r="U10" s="2">
        <f>SUM(Monthly_Data!BG10:BI10)</f>
        <v>77458.17599999999</v>
      </c>
      <c r="V10" s="2">
        <f>SUM(Monthly_Data!BJ10:BL10)</f>
        <v>87335.424</v>
      </c>
      <c r="W10" s="2">
        <f>SUM(Monthly_Data!BM10:BO10)</f>
        <v>90804.67199999999</v>
      </c>
      <c r="X10" s="2">
        <f>SUM(Monthly_Data!BP10:BR10)</f>
        <v>101785.39199999999</v>
      </c>
      <c r="Y10" s="2">
        <f>SUM(Monthly_Data!BS10:BU10)</f>
        <v>80044.848</v>
      </c>
      <c r="Z10" s="2">
        <f>SUM(Monthly_Data!BV10:BX10)</f>
        <v>78113.88</v>
      </c>
      <c r="AA10" s="2">
        <f>SUM(Monthly_Data!BY10:CA10)</f>
        <v>98477.06399999998</v>
      </c>
      <c r="AB10" s="2">
        <f>SUM(Monthly_Data!CB10:CD10)</f>
        <v>104607.792</v>
      </c>
      <c r="AC10" s="2">
        <f>SUM(Monthly_Data!CE10:CG10)</f>
        <v>87988.176</v>
      </c>
      <c r="AD10" s="2">
        <f>SUM(Monthly_Data!CH10:CJ10)</f>
        <v>83319.12000000001</v>
      </c>
      <c r="AE10" s="2">
        <f>SUM(Monthly_Data!CK10:CM10)</f>
        <v>70334.352</v>
      </c>
      <c r="AF10" s="2">
        <f>SUM(Monthly_Data!CN10:CP10)</f>
        <v>102709.44</v>
      </c>
      <c r="AG10" s="2">
        <f>SUM(Monthly_Data!CQ10:CS10)</f>
        <v>75893.988</v>
      </c>
      <c r="AH10" s="2">
        <f>SUM(Monthly_Data!CT10:CV10)</f>
        <v>89156.52</v>
      </c>
      <c r="AI10" s="2">
        <f>SUM(Monthly_Data!CW10:CY10)</f>
        <v>96386.256</v>
      </c>
      <c r="AJ10" s="2">
        <f>SUM(Monthly_Data!CZ10:DB10)</f>
        <v>119648.664</v>
      </c>
      <c r="AK10" s="2">
        <f>SUM(Monthly_Data!DC10:DE10)</f>
        <v>92077.488</v>
      </c>
      <c r="AL10" s="2">
        <f>SUM(Monthly_Data!DF10:DH10)</f>
        <v>78634.272</v>
      </c>
      <c r="AM10" s="2">
        <f>SUM(Monthly_Data!DI10:DK10)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>
        <v>107149.69440000001</v>
      </c>
      <c r="AV10" s="2">
        <v>118978.7688</v>
      </c>
      <c r="AW10" s="2">
        <v>90243.02160000001</v>
      </c>
      <c r="AX10" s="2">
        <v>70706.8752</v>
      </c>
      <c r="AY10" s="2">
        <v>82365.0972</v>
      </c>
      <c r="AZ10" s="2">
        <v>123637.8126</v>
      </c>
      <c r="BA10" s="2">
        <v>92630.8686</v>
      </c>
      <c r="BB10" s="2">
        <v>82334.50589999999</v>
      </c>
      <c r="BC10" s="2">
        <v>92762.9352</v>
      </c>
      <c r="BD10" s="2">
        <v>108358.5096</v>
      </c>
      <c r="BE10" s="2">
        <v>146468.82319999998</v>
      </c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ht="18.75">
      <c r="A11" s="33" t="s">
        <v>31</v>
      </c>
      <c r="B11" s="2">
        <f>SUM(Monthly_Data!B11:D11)</f>
        <v>0</v>
      </c>
      <c r="C11" s="2">
        <f>SUM(Monthly_Data!E11:G11)</f>
        <v>0</v>
      </c>
      <c r="D11" s="2">
        <f>SUM(Monthly_Data!H11:J11)</f>
        <v>0</v>
      </c>
      <c r="E11" s="2">
        <f>SUM(Monthly_Data!K11:M11)</f>
        <v>0</v>
      </c>
      <c r="F11" s="2">
        <f>SUM(Monthly_Data!N11:P11)</f>
        <v>0</v>
      </c>
      <c r="G11" s="2">
        <f>SUM(Monthly_Data!Q11:S11)</f>
        <v>0</v>
      </c>
      <c r="H11" s="2">
        <f>SUM(Monthly_Data!T11:V11)</f>
        <v>0</v>
      </c>
      <c r="I11" s="2">
        <f>SUM(Monthly_Data!W11:Y11)</f>
        <v>0</v>
      </c>
      <c r="J11" s="2">
        <f>SUM(Monthly_Data!Z11:AB11)</f>
        <v>0</v>
      </c>
      <c r="K11" s="2">
        <f>SUM(Monthly_Data!AC11:AE11)</f>
        <v>0</v>
      </c>
      <c r="L11" s="2">
        <f>SUM(Monthly_Data!AF11:AH11)</f>
        <v>0</v>
      </c>
      <c r="M11" s="2">
        <f>SUM(Monthly_Data!AI11:AK11)</f>
        <v>0</v>
      </c>
      <c r="N11" s="2">
        <f>SUM(Monthly_Data!AL11:AN11)</f>
        <v>0</v>
      </c>
      <c r="O11" s="2">
        <f>SUM(Monthly_Data!AO11:AQ11)</f>
        <v>0</v>
      </c>
      <c r="P11" s="2">
        <f>SUM(Monthly_Data!AR11:AT11)</f>
        <v>0</v>
      </c>
      <c r="Q11" s="2">
        <f>SUM(Monthly_Data!AU11:AW11)</f>
        <v>0</v>
      </c>
      <c r="R11" s="2">
        <f>SUM(Monthly_Data!AX11:AZ11)</f>
        <v>0</v>
      </c>
      <c r="S11" s="2">
        <f>SUM(Monthly_Data!BA11:BC11)</f>
        <v>0</v>
      </c>
      <c r="T11" s="2">
        <f>SUM(Monthly_Data!BD11:BF11)</f>
        <v>0</v>
      </c>
      <c r="U11" s="2">
        <f>SUM(Monthly_Data!BG11:BI11)</f>
        <v>0</v>
      </c>
      <c r="V11" s="2">
        <f>SUM(Monthly_Data!BJ11:BL11)</f>
        <v>0</v>
      </c>
      <c r="W11" s="2">
        <f>SUM(Monthly_Data!BM11:BO11)</f>
        <v>0</v>
      </c>
      <c r="X11" s="2">
        <f>SUM(Monthly_Data!BP11:BR11)</f>
        <v>0</v>
      </c>
      <c r="Y11" s="2">
        <f>SUM(Monthly_Data!BS11:BU11)</f>
        <v>0</v>
      </c>
      <c r="Z11" s="2">
        <f>SUM(Monthly_Data!BV11:BX11)</f>
        <v>0</v>
      </c>
      <c r="AA11" s="2">
        <f>SUM(Monthly_Data!BY11:CA11)</f>
        <v>0</v>
      </c>
      <c r="AB11" s="2">
        <f>SUM(Monthly_Data!CB11:CD11)</f>
        <v>0</v>
      </c>
      <c r="AC11" s="2">
        <f>SUM(Monthly_Data!CE11:CG11)</f>
        <v>0</v>
      </c>
      <c r="AD11" s="2">
        <f>SUM(Monthly_Data!CH11:CJ11)</f>
        <v>0</v>
      </c>
      <c r="AE11" s="2">
        <f>SUM(Monthly_Data!CK11:CM11)</f>
        <v>0</v>
      </c>
      <c r="AF11" s="2">
        <f>SUM(Monthly_Data!CN11:CP11)</f>
        <v>0</v>
      </c>
      <c r="AG11" s="2">
        <f>SUM(Monthly_Data!CQ11:CS11)</f>
        <v>0</v>
      </c>
      <c r="AH11" s="2">
        <f>SUM(Monthly_Data!CT11:CV11)</f>
        <v>0</v>
      </c>
      <c r="AI11" s="2">
        <f>SUM(Monthly_Data!CW11:CY11)</f>
        <v>0</v>
      </c>
      <c r="AJ11" s="2">
        <f>SUM(Monthly_Data!CZ11:DB11)</f>
        <v>0</v>
      </c>
      <c r="AK11" s="2">
        <f>SUM(Monthly_Data!DC11:DE11)</f>
        <v>0</v>
      </c>
      <c r="AL11" s="2">
        <f>SUM(Monthly_Data!DF11:DH11)</f>
        <v>0</v>
      </c>
      <c r="AM11" s="2">
        <f>SUM(Monthly_Data!DI11:DK11)</f>
        <v>0</v>
      </c>
      <c r="AN11" s="2">
        <f>SUM(Monthly_Data!DJ11:DL11)</f>
        <v>0</v>
      </c>
      <c r="AO11" s="2">
        <f>SUM(Monthly_Data!DK11:DM11)</f>
        <v>0</v>
      </c>
      <c r="AP11" s="2">
        <f>SUM(Monthly_Data!DL11:DN11)</f>
        <v>0</v>
      </c>
      <c r="AQ11" s="2">
        <f>SUM(Monthly_Data!DM11:DO11)</f>
        <v>0</v>
      </c>
      <c r="AR11" s="2">
        <f>SUM(Monthly_Data!DN11:DP11)</f>
        <v>0</v>
      </c>
      <c r="AS11" s="2">
        <v>0</v>
      </c>
      <c r="AT11" s="2">
        <v>0</v>
      </c>
      <c r="AU11" s="2">
        <v>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ht="18.75">
      <c r="A12" s="33" t="s">
        <v>32</v>
      </c>
      <c r="B12" s="2">
        <f>SUM(Monthly_Data!B12:D12)</f>
        <v>0</v>
      </c>
      <c r="C12" s="2">
        <f>SUM(Monthly_Data!E12:G12)</f>
        <v>0</v>
      </c>
      <c r="D12" s="2">
        <f>SUM(Monthly_Data!H12:J12)</f>
        <v>0</v>
      </c>
      <c r="E12" s="2">
        <f>SUM(Monthly_Data!K12:M12)</f>
        <v>0</v>
      </c>
      <c r="F12" s="2">
        <f>SUM(Monthly_Data!N12:P12)</f>
        <v>0</v>
      </c>
      <c r="G12" s="2">
        <f>SUM(Monthly_Data!Q12:S12)</f>
        <v>0</v>
      </c>
      <c r="H12" s="2">
        <f>SUM(Monthly_Data!T12:V12)</f>
        <v>0</v>
      </c>
      <c r="I12" s="2">
        <f>SUM(Monthly_Data!W12:Y12)</f>
        <v>0</v>
      </c>
      <c r="J12" s="2">
        <f>SUM(Monthly_Data!Z12:AB12)</f>
        <v>0</v>
      </c>
      <c r="K12" s="2">
        <f>SUM(Monthly_Data!AC12:AE12)</f>
        <v>0</v>
      </c>
      <c r="L12" s="2">
        <f>SUM(Monthly_Data!AF12:AH12)</f>
        <v>0</v>
      </c>
      <c r="M12" s="2">
        <f>SUM(Monthly_Data!AI12:AK12)</f>
        <v>0</v>
      </c>
      <c r="N12" s="2">
        <f>SUM(Monthly_Data!AL12:AN12)</f>
        <v>0</v>
      </c>
      <c r="O12" s="2">
        <f>SUM(Monthly_Data!AO12:AQ12)</f>
        <v>0</v>
      </c>
      <c r="P12" s="2">
        <f>SUM(Monthly_Data!AR12:AT12)</f>
        <v>0</v>
      </c>
      <c r="Q12" s="2">
        <f>SUM(Monthly_Data!AU12:AW12)</f>
        <v>0</v>
      </c>
      <c r="R12" s="2">
        <f>SUM(Monthly_Data!AX12:AZ12)</f>
        <v>0</v>
      </c>
      <c r="S12" s="2">
        <f>SUM(Monthly_Data!BA12:BC12)</f>
        <v>0</v>
      </c>
      <c r="T12" s="2">
        <f>SUM(Monthly_Data!BD12:BF12)</f>
        <v>0</v>
      </c>
      <c r="U12" s="2">
        <f>SUM(Monthly_Data!BG12:BI12)</f>
        <v>0</v>
      </c>
      <c r="V12" s="2">
        <f>SUM(Monthly_Data!BJ12:BL12)</f>
        <v>0</v>
      </c>
      <c r="W12" s="2">
        <f>SUM(Monthly_Data!BM12:BO12)</f>
        <v>0</v>
      </c>
      <c r="X12" s="2">
        <f>SUM(Monthly_Data!BP12:BR12)</f>
        <v>0</v>
      </c>
      <c r="Y12" s="2">
        <f>SUM(Monthly_Data!BS12:BU12)</f>
        <v>0</v>
      </c>
      <c r="Z12" s="2">
        <f>SUM(Monthly_Data!BV12:BX12)</f>
        <v>0</v>
      </c>
      <c r="AA12" s="2">
        <f>SUM(Monthly_Data!BY12:CA12)</f>
        <v>0</v>
      </c>
      <c r="AB12" s="2">
        <f>SUM(Monthly_Data!CB12:CD12)</f>
        <v>0</v>
      </c>
      <c r="AC12" s="2">
        <f>SUM(Monthly_Data!CE12:CG12)</f>
        <v>0</v>
      </c>
      <c r="AD12" s="2">
        <f>SUM(Monthly_Data!CH12:CJ12)</f>
        <v>0</v>
      </c>
      <c r="AE12" s="2">
        <f>SUM(Monthly_Data!CK12:CM12)</f>
        <v>0</v>
      </c>
      <c r="AF12" s="2">
        <f>SUM(Monthly_Data!CN12:CP12)</f>
        <v>0</v>
      </c>
      <c r="AG12" s="2">
        <f>SUM(Monthly_Data!CQ12:CS12)</f>
        <v>0</v>
      </c>
      <c r="AH12" s="2">
        <f>SUM(Monthly_Data!CT12:CV12)</f>
        <v>0</v>
      </c>
      <c r="AI12" s="2">
        <f>SUM(Monthly_Data!CW12:CY12)</f>
        <v>0</v>
      </c>
      <c r="AJ12" s="2">
        <f>SUM(Monthly_Data!CZ12:DB12)</f>
        <v>0</v>
      </c>
      <c r="AK12" s="2">
        <f>SUM(Monthly_Data!DC12:DE12)</f>
        <v>0</v>
      </c>
      <c r="AL12" s="2">
        <f>SUM(Monthly_Data!DF12:DH12)</f>
        <v>0</v>
      </c>
      <c r="AM12" s="2">
        <f>SUM(Monthly_Data!DI12:DK12)</f>
        <v>0</v>
      </c>
      <c r="AN12" s="2">
        <f>SUM(Monthly_Data!DJ12:DL12)</f>
        <v>0</v>
      </c>
      <c r="AO12" s="2">
        <f>SUM(Monthly_Data!DK12:DM12)</f>
        <v>0</v>
      </c>
      <c r="AP12" s="2">
        <f>SUM(Monthly_Data!DL12:DN12)</f>
        <v>0</v>
      </c>
      <c r="AQ12" s="2">
        <f>SUM(Monthly_Data!DM12:DO12)</f>
        <v>0</v>
      </c>
      <c r="AR12" s="2">
        <f>SUM(Monthly_Data!DN12:DP12)</f>
        <v>0</v>
      </c>
      <c r="AS12" s="2">
        <v>0</v>
      </c>
      <c r="AT12" s="2">
        <v>0</v>
      </c>
      <c r="AU12" s="2">
        <v>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ht="18.75">
      <c r="A13" s="2" t="s">
        <v>42</v>
      </c>
      <c r="B13" s="2">
        <f>SUM(Monthly_Data!B13:D13)</f>
        <v>0</v>
      </c>
      <c r="C13" s="2">
        <f>SUM(Monthly_Data!E13:G13)</f>
        <v>0</v>
      </c>
      <c r="D13" s="2">
        <f>SUM(Monthly_Data!H13:J13)</f>
        <v>0</v>
      </c>
      <c r="E13" s="2">
        <f>SUM(Monthly_Data!K13:M13)</f>
        <v>0</v>
      </c>
      <c r="F13" s="2">
        <f>SUM(Monthly_Data!N13:P13)</f>
        <v>0</v>
      </c>
      <c r="G13" s="2">
        <f>SUM(Monthly_Data!Q13:S13)</f>
        <v>0</v>
      </c>
      <c r="H13" s="2">
        <f>SUM(Monthly_Data!T13:V13)</f>
        <v>9900.7</v>
      </c>
      <c r="I13" s="2">
        <f>SUM(Monthly_Data!W13:Y13)</f>
        <v>4413.4</v>
      </c>
      <c r="J13" s="2">
        <f>SUM(Monthly_Data!Z13:AB13)</f>
        <v>0</v>
      </c>
      <c r="K13" s="2">
        <f>SUM(Monthly_Data!AC13:AE13)</f>
        <v>0</v>
      </c>
      <c r="L13" s="2">
        <f>SUM(Monthly_Data!AF13:AH13)</f>
        <v>10465.099999999999</v>
      </c>
      <c r="M13" s="2">
        <f>SUM(Monthly_Data!AI13:AK13)</f>
        <v>8471.85</v>
      </c>
      <c r="N13" s="2">
        <f>SUM(Monthly_Data!AL13:AN13)</f>
        <v>0</v>
      </c>
      <c r="O13" s="2">
        <f>SUM(Monthly_Data!AO13:AQ13)</f>
        <v>1340.45</v>
      </c>
      <c r="P13" s="2">
        <f>SUM(Monthly_Data!AR13:AT13)</f>
        <v>11283.05</v>
      </c>
      <c r="Q13" s="2">
        <f>SUM(Monthly_Data!AU13:AW13)</f>
        <v>8064.3</v>
      </c>
      <c r="R13" s="2">
        <f>SUM(Monthly_Data!AX13:AZ13)</f>
        <v>0</v>
      </c>
      <c r="S13" s="2">
        <f>SUM(Monthly_Data!BA13:BC13)</f>
        <v>1926.15</v>
      </c>
      <c r="T13" s="2">
        <f>SUM(Monthly_Data!BD13:BF13)</f>
        <v>11898.2</v>
      </c>
      <c r="U13" s="2">
        <f>SUM(Monthly_Data!BG13:BI13)</f>
        <v>9344.05</v>
      </c>
      <c r="V13" s="2">
        <f>SUM(Monthly_Data!BJ13:BL13)</f>
        <v>0</v>
      </c>
      <c r="W13" s="2">
        <f>SUM(Monthly_Data!BM13:BO13)</f>
        <v>4429.650000000001</v>
      </c>
      <c r="X13" s="2">
        <f>SUM(Monthly_Data!BP13:BR13)</f>
        <v>13090.4</v>
      </c>
      <c r="Y13" s="2">
        <f>SUM(Monthly_Data!BS13:BU13)</f>
        <v>8300.6</v>
      </c>
      <c r="Z13" s="2">
        <f>SUM(Monthly_Data!BV13:BX13)</f>
        <v>0</v>
      </c>
      <c r="AA13" s="2">
        <f>SUM(Monthly_Data!BY13:CA13)</f>
        <v>2699.85</v>
      </c>
      <c r="AB13" s="2">
        <f>SUM(Monthly_Data!CB13:CD13)</f>
        <v>13066.15</v>
      </c>
      <c r="AC13" s="2">
        <f>SUM(Monthly_Data!CE13:CG13)</f>
        <v>5777.2</v>
      </c>
      <c r="AD13" s="2">
        <f>SUM(Monthly_Data!CH13:CJ13)</f>
        <v>0</v>
      </c>
      <c r="AE13" s="2">
        <f>SUM(Monthly_Data!CK13:CM13)</f>
        <v>903.85</v>
      </c>
      <c r="AF13" s="2">
        <f>SUM(Monthly_Data!CN13:CP13)</f>
        <v>13125.499999999998</v>
      </c>
      <c r="AG13" s="2">
        <f>SUM(Monthly_Data!CQ13:CS13)</f>
        <v>8968.1</v>
      </c>
      <c r="AH13" s="2">
        <f>SUM(Monthly_Data!CT13:CV13)</f>
        <v>0</v>
      </c>
      <c r="AI13" s="2">
        <f>SUM(Monthly_Data!CW13:CY13)</f>
        <v>1738.35</v>
      </c>
      <c r="AJ13" s="2">
        <f>SUM(Monthly_Data!CZ13:DB13)</f>
        <v>12873.85</v>
      </c>
      <c r="AK13" s="2">
        <f>SUM(Monthly_Data!DC13:DE13)</f>
        <v>9043.460000000001</v>
      </c>
      <c r="AL13" s="2">
        <f>SUM(Monthly_Data!DF13:DH13)</f>
        <v>0</v>
      </c>
      <c r="AM13" s="2">
        <f>SUM(Monthly_Data!DI13:DK13)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>
        <v>347.75</v>
      </c>
      <c r="AV13" s="2">
        <v>11627.8</v>
      </c>
      <c r="AW13" s="2">
        <v>6598.849999999999</v>
      </c>
      <c r="AX13" s="2">
        <v>0</v>
      </c>
      <c r="AY13" s="2">
        <v>588.75</v>
      </c>
      <c r="AZ13" s="2">
        <v>13130.35</v>
      </c>
      <c r="BA13" s="2">
        <v>6716.5</v>
      </c>
      <c r="BB13" s="2">
        <v>0</v>
      </c>
      <c r="BC13" s="2">
        <v>452</v>
      </c>
      <c r="BD13" s="2">
        <v>10836.55</v>
      </c>
      <c r="BE13" s="2">
        <v>4591.2</v>
      </c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</row>
    <row r="14" spans="1:115" ht="18.75">
      <c r="A14" s="2" t="s">
        <v>41</v>
      </c>
      <c r="B14" s="2">
        <f>SUM(Monthly_Data!B14:D14)</f>
        <v>11315</v>
      </c>
      <c r="C14" s="2">
        <f>SUM(Monthly_Data!E14:G14)</f>
        <v>4095</v>
      </c>
      <c r="D14" s="2">
        <f>SUM(Monthly_Data!H14:J14)</f>
        <v>4835</v>
      </c>
      <c r="E14" s="2">
        <f>SUM(Monthly_Data!K14:M14)</f>
        <v>13305</v>
      </c>
      <c r="F14" s="2">
        <f>SUM(Monthly_Data!N14:P14)</f>
        <v>12765</v>
      </c>
      <c r="G14" s="2">
        <f>SUM(Monthly_Data!Q14:S14)</f>
        <v>8240</v>
      </c>
      <c r="H14" s="2">
        <f>SUM(Monthly_Data!T14:V14)</f>
        <v>5845</v>
      </c>
      <c r="I14" s="2">
        <f>SUM(Monthly_Data!W14:Y14)</f>
        <v>4678</v>
      </c>
      <c r="J14" s="2">
        <f>SUM(Monthly_Data!Z14:AB14)</f>
        <v>5260</v>
      </c>
      <c r="K14" s="2">
        <f>SUM(Monthly_Data!AC14:AE14)</f>
        <v>4943</v>
      </c>
      <c r="L14" s="2">
        <f>SUM(Monthly_Data!AF14:AH14)</f>
        <v>7713</v>
      </c>
      <c r="M14" s="2">
        <f>SUM(Monthly_Data!AI14:AK14)</f>
        <v>8585</v>
      </c>
      <c r="N14" s="2">
        <f>SUM(Monthly_Data!AL14:AN14)</f>
        <v>14715</v>
      </c>
      <c r="O14" s="2">
        <f>SUM(Monthly_Data!AO14:AQ14)</f>
        <v>8710</v>
      </c>
      <c r="P14" s="2">
        <f>SUM(Monthly_Data!AR14:AT14)</f>
        <v>7715</v>
      </c>
      <c r="Q14" s="2">
        <f>SUM(Monthly_Data!AU14:AW14)</f>
        <v>12415</v>
      </c>
      <c r="R14" s="2">
        <f>SUM(Monthly_Data!AX14:AZ14)</f>
        <v>16765</v>
      </c>
      <c r="S14" s="2">
        <f>SUM(Monthly_Data!BA14:BC14)</f>
        <v>9745</v>
      </c>
      <c r="T14" s="2">
        <f>SUM(Monthly_Data!BD14:BF14)</f>
        <v>4635</v>
      </c>
      <c r="U14" s="2">
        <f>SUM(Monthly_Data!BG14:BI14)</f>
        <v>16645</v>
      </c>
      <c r="V14" s="2">
        <f>SUM(Monthly_Data!BJ14:BL14)</f>
        <v>13940</v>
      </c>
      <c r="W14" s="2">
        <f>SUM(Monthly_Data!BM14:BO14)</f>
        <v>10356</v>
      </c>
      <c r="X14" s="2">
        <f>SUM(Monthly_Data!BP14:BR14)</f>
        <v>8460</v>
      </c>
      <c r="Y14" s="2">
        <f>SUM(Monthly_Data!BS14:BU14)</f>
        <v>5345</v>
      </c>
      <c r="Z14" s="2">
        <f>SUM(Monthly_Data!BV14:BX14)</f>
        <v>4360</v>
      </c>
      <c r="AA14" s="2">
        <f>SUM(Monthly_Data!BY14:CA14)</f>
        <v>4340</v>
      </c>
      <c r="AB14" s="2">
        <f>SUM(Monthly_Data!CB14:CD14)</f>
        <v>4438</v>
      </c>
      <c r="AC14" s="2">
        <f>SUM(Monthly_Data!CE14:CG14)</f>
        <v>5010</v>
      </c>
      <c r="AD14" s="2">
        <f>SUM(Monthly_Data!CH14:CJ14)</f>
        <v>3695</v>
      </c>
      <c r="AE14" s="2">
        <f>SUM(Monthly_Data!CK14:CM14)</f>
        <v>4315</v>
      </c>
      <c r="AF14" s="2">
        <f>SUM(Monthly_Data!CN14:CP14)</f>
        <v>7720</v>
      </c>
      <c r="AG14" s="2">
        <f>SUM(Monthly_Data!CQ14:CS14)</f>
        <v>5630</v>
      </c>
      <c r="AH14" s="2">
        <f>SUM(Monthly_Data!CT14:CV14)</f>
        <v>4315</v>
      </c>
      <c r="AI14" s="2">
        <f>SUM(Monthly_Data!CW14:CY14)</f>
        <v>7700</v>
      </c>
      <c r="AJ14" s="2">
        <f>SUM(Monthly_Data!CZ14:DB14)</f>
        <v>18400</v>
      </c>
      <c r="AK14" s="2">
        <f>SUM(Monthly_Data!DC14:DE14)</f>
        <v>10865</v>
      </c>
      <c r="AL14" s="2">
        <f>SUM(Monthly_Data!DF14:DH14)</f>
        <v>9690</v>
      </c>
      <c r="AM14" s="2">
        <f>SUM(Monthly_Data!DI14:DK14)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>
        <v>7105</v>
      </c>
      <c r="AV14" s="2">
        <v>3490</v>
      </c>
      <c r="AW14" s="2">
        <v>2315</v>
      </c>
      <c r="AX14" s="2">
        <v>2410</v>
      </c>
      <c r="AY14" s="2">
        <v>5405</v>
      </c>
      <c r="AZ14" s="2">
        <v>4455</v>
      </c>
      <c r="BA14" s="2">
        <v>5540</v>
      </c>
      <c r="BB14" s="2">
        <v>6140</v>
      </c>
      <c r="BC14" s="2">
        <v>3715</v>
      </c>
      <c r="BD14" s="2">
        <v>9375</v>
      </c>
      <c r="BE14" s="2">
        <v>4585</v>
      </c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</row>
    <row r="15" spans="1:115" ht="18.75">
      <c r="A15" s="2" t="s">
        <v>40</v>
      </c>
      <c r="B15" s="2">
        <f>SUM(Monthly_Data!B15:D15)</f>
        <v>0</v>
      </c>
      <c r="C15" s="2">
        <f>SUM(Monthly_Data!E15:G15)</f>
        <v>0</v>
      </c>
      <c r="D15" s="2">
        <f>SUM(Monthly_Data!H15:J15)</f>
        <v>0</v>
      </c>
      <c r="E15" s="2">
        <f>SUM(Monthly_Data!K15:M15)</f>
        <v>0</v>
      </c>
      <c r="F15" s="2">
        <f>SUM(Monthly_Data!N15:P15)</f>
        <v>0</v>
      </c>
      <c r="G15" s="2">
        <f>SUM(Monthly_Data!Q15:S15)</f>
        <v>0</v>
      </c>
      <c r="H15" s="2">
        <f>SUM(Monthly_Data!T15:V15)</f>
        <v>0</v>
      </c>
      <c r="I15" s="2">
        <f>SUM(Monthly_Data!W15:Y15)</f>
        <v>0</v>
      </c>
      <c r="J15" s="2">
        <f>SUM(Monthly_Data!Z15:AB15)</f>
        <v>0</v>
      </c>
      <c r="K15" s="2">
        <f>SUM(Monthly_Data!AC15:AE15)</f>
        <v>0</v>
      </c>
      <c r="L15" s="2">
        <f>SUM(Monthly_Data!AF15:AH15)</f>
        <v>0</v>
      </c>
      <c r="M15" s="2">
        <f>SUM(Monthly_Data!AI15:AK15)</f>
        <v>0</v>
      </c>
      <c r="N15" s="2">
        <f>SUM(Monthly_Data!AL15:AN15)</f>
        <v>0</v>
      </c>
      <c r="O15" s="2">
        <f>SUM(Monthly_Data!AO15:AQ15)</f>
        <v>0</v>
      </c>
      <c r="P15" s="2">
        <f>SUM(Monthly_Data!AR15:AT15)</f>
        <v>0</v>
      </c>
      <c r="Q15" s="2">
        <f>SUM(Monthly_Data!AU15:AW15)</f>
        <v>0</v>
      </c>
      <c r="R15" s="2">
        <f>SUM(Monthly_Data!AX15:AZ15)</f>
        <v>0</v>
      </c>
      <c r="S15" s="2">
        <f>SUM(Monthly_Data!BA15:BC15)</f>
        <v>0</v>
      </c>
      <c r="T15" s="2">
        <f>SUM(Monthly_Data!BD15:BF15)</f>
        <v>0</v>
      </c>
      <c r="U15" s="2">
        <f>SUM(Monthly_Data!BG15:BI15)</f>
        <v>0</v>
      </c>
      <c r="V15" s="2">
        <f>SUM(Monthly_Data!BJ15:BL15)</f>
        <v>0</v>
      </c>
      <c r="W15" s="2">
        <f>SUM(Monthly_Data!BM15:BO15)</f>
        <v>0</v>
      </c>
      <c r="X15" s="2">
        <f>SUM(Monthly_Data!BP15:BR15)</f>
        <v>0</v>
      </c>
      <c r="Y15" s="2">
        <f>SUM(Monthly_Data!BS15:BU15)</f>
        <v>0</v>
      </c>
      <c r="Z15" s="2">
        <f>SUM(Monthly_Data!BV15:BX15)</f>
        <v>0</v>
      </c>
      <c r="AA15" s="2">
        <f>SUM(Monthly_Data!BY15:CA15)</f>
        <v>0</v>
      </c>
      <c r="AB15" s="2">
        <f>SUM(Monthly_Data!CB15:CD15)</f>
        <v>0</v>
      </c>
      <c r="AC15" s="2">
        <f>SUM(Monthly_Data!CE15:CG15)</f>
        <v>0</v>
      </c>
      <c r="AD15" s="2">
        <f>SUM(Monthly_Data!CH15:CJ15)</f>
        <v>0</v>
      </c>
      <c r="AE15" s="2">
        <f>SUM(Monthly_Data!CK15:CM15)</f>
        <v>0</v>
      </c>
      <c r="AF15" s="2">
        <f>SUM(Monthly_Data!CN15:CP15)</f>
        <v>0</v>
      </c>
      <c r="AG15" s="2">
        <f>SUM(Monthly_Data!CQ15:CS15)</f>
        <v>0</v>
      </c>
      <c r="AH15" s="2">
        <f>SUM(Monthly_Data!CT15:CV15)</f>
        <v>0</v>
      </c>
      <c r="AI15" s="2">
        <f>SUM(Monthly_Data!CW15:CY15)</f>
        <v>0</v>
      </c>
      <c r="AJ15" s="2">
        <f>SUM(Monthly_Data!CZ15:DB15)</f>
        <v>0</v>
      </c>
      <c r="AK15" s="2">
        <f>SUM(Monthly_Data!DC15:DE15)</f>
        <v>0</v>
      </c>
      <c r="AL15" s="2">
        <f>SUM(Monthly_Data!DF15:DH15)</f>
        <v>0</v>
      </c>
      <c r="AM15" s="2">
        <f>SUM(Monthly_Data!DI15:DK15)</f>
        <v>0</v>
      </c>
      <c r="AN15" s="2">
        <f>SUM(Monthly_Data!DJ15:DL15)</f>
        <v>0</v>
      </c>
      <c r="AO15" s="2">
        <f>SUM(Monthly_Data!DK15:DM15)</f>
        <v>0</v>
      </c>
      <c r="AP15" s="2">
        <f>SUM(Monthly_Data!DL15:DN15)</f>
        <v>0</v>
      </c>
      <c r="AQ15" s="2">
        <f>SUM(Monthly_Data!DM15:DO15)</f>
        <v>0</v>
      </c>
      <c r="AR15" s="2">
        <f>SUM(Monthly_Data!DN15:DP15)</f>
        <v>0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</row>
    <row r="16" spans="1:115" ht="18.75">
      <c r="A16" s="2" t="s">
        <v>69</v>
      </c>
      <c r="B16" s="2">
        <f>SUM(Monthly_Data!B16:D16)</f>
        <v>101635</v>
      </c>
      <c r="C16" s="2">
        <f>SUM(Monthly_Data!E16:G16)</f>
        <v>101640</v>
      </c>
      <c r="D16" s="2">
        <f>SUM(Monthly_Data!H16:J16)</f>
        <v>116390</v>
      </c>
      <c r="E16" s="2">
        <f>SUM(Monthly_Data!K16:M16)</f>
        <v>116400</v>
      </c>
      <c r="F16" s="2">
        <f>SUM(Monthly_Data!N16:P16)</f>
        <v>108155</v>
      </c>
      <c r="G16" s="2">
        <f>SUM(Monthly_Data!Q16:S16)</f>
        <v>121530</v>
      </c>
      <c r="H16" s="2">
        <f>SUM(Monthly_Data!T16:V16)</f>
        <v>147685</v>
      </c>
      <c r="I16" s="2">
        <f>SUM(Monthly_Data!W16:Y16)</f>
        <v>136870</v>
      </c>
      <c r="J16" s="2">
        <f>SUM(Monthly_Data!Z16:AB16)</f>
        <v>142470</v>
      </c>
      <c r="K16" s="2">
        <f>SUM(Monthly_Data!AC16:AE16)</f>
        <v>65370</v>
      </c>
      <c r="L16" s="2">
        <f>SUM(Monthly_Data!AF16:AH16)</f>
        <v>124500</v>
      </c>
      <c r="M16" s="2">
        <f>SUM(Monthly_Data!AI16:AK16)</f>
        <v>125485</v>
      </c>
      <c r="N16" s="2">
        <f>SUM(Monthly_Data!AL16:AN16)</f>
        <v>112160</v>
      </c>
      <c r="O16" s="2">
        <f>SUM(Monthly_Data!AO16:AQ16)</f>
        <v>140075</v>
      </c>
      <c r="P16" s="2">
        <f>SUM(Monthly_Data!AR16:AT16)</f>
        <v>137135</v>
      </c>
      <c r="Q16" s="2">
        <f>SUM(Monthly_Data!AU16:AW16)</f>
        <v>120980</v>
      </c>
      <c r="R16" s="2">
        <f>SUM(Monthly_Data!AX16:AZ16)</f>
        <v>145655</v>
      </c>
      <c r="S16" s="2">
        <f>SUM(Monthly_Data!BA16:BC16)</f>
        <v>160025</v>
      </c>
      <c r="T16" s="2">
        <f>SUM(Monthly_Data!BD16:BF16)</f>
        <v>188415</v>
      </c>
      <c r="U16" s="2">
        <f>SUM(Monthly_Data!BG16:BI16)</f>
        <v>156255</v>
      </c>
      <c r="V16" s="2">
        <f>SUM(Monthly_Data!BJ16:BL16)</f>
        <v>110955</v>
      </c>
      <c r="W16" s="2">
        <f>SUM(Monthly_Data!BM16:BO16)</f>
        <v>139125</v>
      </c>
      <c r="X16" s="2">
        <f>SUM(Monthly_Data!BP16:BR16)</f>
        <v>216230</v>
      </c>
      <c r="Y16" s="2">
        <f>SUM(Monthly_Data!BS16:BU16)</f>
        <v>137665</v>
      </c>
      <c r="Z16" s="2">
        <f>SUM(Monthly_Data!BV16:BX16)</f>
        <v>74610</v>
      </c>
      <c r="AA16" s="2">
        <f>SUM(Monthly_Data!BY16:CA16)</f>
        <v>156700</v>
      </c>
      <c r="AB16" s="2">
        <f>SUM(Monthly_Data!CB16:CD16)</f>
        <v>149120</v>
      </c>
      <c r="AC16" s="2">
        <f>SUM(Monthly_Data!CE16:CG16)</f>
        <v>158535</v>
      </c>
      <c r="AD16" s="2">
        <f>SUM(Monthly_Data!CH16:CJ16)</f>
        <v>194340</v>
      </c>
      <c r="AE16" s="2">
        <f>SUM(Monthly_Data!CK16:CM16)</f>
        <v>182235</v>
      </c>
      <c r="AF16" s="2">
        <f>SUM(Monthly_Data!CN16:CP16)</f>
        <v>235065</v>
      </c>
      <c r="AG16" s="2">
        <f>SUM(Monthly_Data!CQ16:CS16)</f>
        <v>203625</v>
      </c>
      <c r="AH16" s="2">
        <f>SUM(Monthly_Data!CT16:CV16)</f>
        <v>246260</v>
      </c>
      <c r="AI16" s="2">
        <f>SUM(Monthly_Data!CW16:CY16)</f>
        <v>253395</v>
      </c>
      <c r="AJ16" s="2">
        <f>SUM(Monthly_Data!CZ16:DB16)</f>
        <v>223335</v>
      </c>
      <c r="AK16" s="2">
        <f>SUM(Monthly_Data!DC16:DE16)</f>
        <v>164485</v>
      </c>
      <c r="AL16" s="2">
        <f>SUM(Monthly_Data!DF16:DH16)</f>
        <v>144880</v>
      </c>
      <c r="AM16" s="2">
        <f>SUM(Monthly_Data!DI16:DK16)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>
        <v>148395</v>
      </c>
      <c r="AV16" s="2">
        <v>169645</v>
      </c>
      <c r="AW16" s="2">
        <v>170580</v>
      </c>
      <c r="AX16" s="2">
        <v>213685</v>
      </c>
      <c r="AY16" s="2">
        <v>176600</v>
      </c>
      <c r="AZ16" s="2">
        <v>308970</v>
      </c>
      <c r="BA16" s="2">
        <v>280840</v>
      </c>
      <c r="BB16" s="2">
        <v>188345</v>
      </c>
      <c r="BC16" s="2">
        <v>242885</v>
      </c>
      <c r="BD16" s="2">
        <v>209365</v>
      </c>
      <c r="BE16" s="2">
        <v>241970</v>
      </c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</row>
    <row r="17" spans="1:115" s="21" customFormat="1" ht="18.75">
      <c r="A17" s="18" t="s">
        <v>70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</row>
    <row r="18" spans="1:115" ht="18.75">
      <c r="A18" s="2" t="s">
        <v>39</v>
      </c>
      <c r="B18" s="2">
        <f>SUM(Monthly_Data!B18:D18)</f>
        <v>121.67820999999999</v>
      </c>
      <c r="C18" s="2">
        <f>SUM(Monthly_Data!E18:G18)</f>
        <v>140.46871</v>
      </c>
      <c r="D18" s="2">
        <f>SUM(Monthly_Data!H18:J18)</f>
        <v>127.15188999999998</v>
      </c>
      <c r="E18" s="2">
        <f>SUM(Monthly_Data!K18:M18)</f>
        <v>5824.3760304200005</v>
      </c>
      <c r="F18" s="2">
        <f>SUM(Monthly_Data!N18:P18)</f>
        <v>123.35472999999999</v>
      </c>
      <c r="G18" s="2">
        <f>SUM(Monthly_Data!Q18:S18)</f>
        <v>108.87</v>
      </c>
      <c r="H18" s="2">
        <f>SUM(Monthly_Data!T18:V18)</f>
        <v>109.29051999999999</v>
      </c>
      <c r="I18" s="2">
        <f>SUM(Monthly_Data!W18:Y18)</f>
        <v>108.87</v>
      </c>
      <c r="J18" s="2">
        <f>SUM(Monthly_Data!Z18:AB18)</f>
        <v>108.28999999999999</v>
      </c>
      <c r="K18" s="2">
        <f>SUM(Monthly_Data!AC18:AE18)</f>
        <v>134.60671</v>
      </c>
      <c r="L18" s="2">
        <f>SUM(Monthly_Data!AF18:AH18)</f>
        <v>139.7731</v>
      </c>
      <c r="M18" s="2">
        <f>SUM(Monthly_Data!AI18:AK18)</f>
        <v>159.833504</v>
      </c>
      <c r="N18" s="2">
        <f>SUM(Monthly_Data!AL18:AN18)</f>
        <v>149.18559199999999</v>
      </c>
      <c r="O18" s="2">
        <f>SUM(Monthly_Data!AO18:AQ18)</f>
        <v>149.011014</v>
      </c>
      <c r="P18" s="2">
        <f>SUM(Monthly_Data!AR18:AT18)</f>
        <v>168.82535000000001</v>
      </c>
      <c r="Q18" s="2">
        <f>SUM(Monthly_Data!AU18:AW18)</f>
        <v>145.635603</v>
      </c>
      <c r="R18" s="2">
        <f>SUM(Monthly_Data!AX18:AZ18)</f>
        <v>143.898472</v>
      </c>
      <c r="S18" s="2">
        <f>SUM(Monthly_Data!BA18:BC18)</f>
        <v>211.163605</v>
      </c>
      <c r="T18" s="2">
        <f>SUM(Monthly_Data!BD18:BF18)</f>
        <v>168.2798</v>
      </c>
      <c r="U18" s="2">
        <f>SUM(Monthly_Data!BG18:BI18)</f>
        <v>157.64499999999998</v>
      </c>
      <c r="V18" s="2">
        <f>SUM(Monthly_Data!BJ18:BL18)</f>
        <v>148.19</v>
      </c>
      <c r="W18" s="2">
        <f>SUM(Monthly_Data!BM18:BO18)</f>
        <v>161.41400000000002</v>
      </c>
      <c r="X18" s="2">
        <f>SUM(Monthly_Data!BP18:BR18)</f>
        <v>201.102</v>
      </c>
      <c r="Y18" s="2">
        <f>SUM(Monthly_Data!BS18:BU18)</f>
        <v>205.09999999999997</v>
      </c>
      <c r="Z18" s="2">
        <f>SUM(Monthly_Data!BV18:BX18)</f>
        <v>178.27751741999998</v>
      </c>
      <c r="AA18" s="2">
        <f>SUM(Monthly_Data!BY18:CA18)</f>
        <v>220.9108</v>
      </c>
      <c r="AB18" s="2">
        <f>SUM(Monthly_Data!CB18:CD18)</f>
        <v>214.13832</v>
      </c>
      <c r="AC18" s="2">
        <f>SUM(Monthly_Data!CE18:CG18)</f>
        <v>208.386597</v>
      </c>
      <c r="AD18" s="2">
        <f>SUM(Monthly_Data!CH18:CJ18)</f>
        <v>183.055857</v>
      </c>
      <c r="AE18" s="2">
        <f>SUM(Monthly_Data!CK18:CM18)</f>
        <v>139.526842</v>
      </c>
      <c r="AF18" s="2">
        <f>SUM(Monthly_Data!CN18:CP18)</f>
        <v>161.10179300000001</v>
      </c>
      <c r="AG18" s="2">
        <f>SUM(Monthly_Data!CQ18:CS18)</f>
        <v>189.02796999999998</v>
      </c>
      <c r="AH18" s="2">
        <f>SUM(Monthly_Data!CT18:CV18)</f>
        <v>161.14798</v>
      </c>
      <c r="AI18" s="2">
        <f>SUM(Monthly_Data!CW18:CY18)</f>
        <v>202.536</v>
      </c>
      <c r="AJ18" s="2">
        <f>SUM(Monthly_Data!CZ18:DB18)</f>
        <v>171.494234</v>
      </c>
      <c r="AK18" s="2">
        <f>SUM(Monthly_Data!DC18:DE18)</f>
        <v>161.45958000000002</v>
      </c>
      <c r="AL18" s="2">
        <f>SUM(Monthly_Data!DF18:DH18)</f>
        <v>174.62291</v>
      </c>
      <c r="AM18" s="2">
        <f>SUM(Monthly_Data!DI18:DK18)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>
        <v>231.2</v>
      </c>
      <c r="AV18" s="2">
        <v>228.3</v>
      </c>
      <c r="AW18" s="2">
        <v>242</v>
      </c>
      <c r="AX18" s="2">
        <v>254.20000000000002</v>
      </c>
      <c r="AY18" s="2">
        <v>209</v>
      </c>
      <c r="AZ18" s="2">
        <v>231.7</v>
      </c>
      <c r="BA18" s="2">
        <v>278.5</v>
      </c>
      <c r="BB18" s="2">
        <v>266.20000000000005</v>
      </c>
      <c r="BC18" s="2">
        <v>300.3</v>
      </c>
      <c r="BD18" s="2">
        <v>387.1</v>
      </c>
      <c r="BE18" s="2">
        <v>302.5</v>
      </c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</row>
    <row r="19" spans="1:115" ht="18.75">
      <c r="A19" s="2" t="s">
        <v>3</v>
      </c>
      <c r="B19" s="2">
        <f>SUM(Monthly_Data!B19:D19)</f>
        <v>0</v>
      </c>
      <c r="C19" s="2">
        <f>SUM(Monthly_Data!E19:G19)</f>
        <v>0</v>
      </c>
      <c r="D19" s="2">
        <f>SUM(Monthly_Data!H19:J19)</f>
        <v>0</v>
      </c>
      <c r="E19" s="2">
        <f>SUM(Monthly_Data!K19:M19)</f>
        <v>0</v>
      </c>
      <c r="F19" s="2">
        <f>SUM(Monthly_Data!N19:P19)</f>
        <v>0</v>
      </c>
      <c r="G19" s="2">
        <f>SUM(Monthly_Data!Q19:S19)</f>
        <v>0</v>
      </c>
      <c r="H19" s="2">
        <f>SUM(Monthly_Data!T19:V19)</f>
        <v>0</v>
      </c>
      <c r="I19" s="2">
        <f>SUM(Monthly_Data!W19:Y19)</f>
        <v>0</v>
      </c>
      <c r="J19" s="2">
        <f>SUM(Monthly_Data!Z19:AB19)</f>
        <v>0</v>
      </c>
      <c r="K19" s="2">
        <f>SUM(Monthly_Data!AC19:AE19)</f>
        <v>0</v>
      </c>
      <c r="L19" s="2">
        <f>SUM(Monthly_Data!AF19:AH19)</f>
        <v>0</v>
      </c>
      <c r="M19" s="2">
        <f>SUM(Monthly_Data!AI19:AK19)</f>
        <v>0</v>
      </c>
      <c r="N19" s="2">
        <f>SUM(Monthly_Data!AL19:AN19)</f>
        <v>0</v>
      </c>
      <c r="O19" s="2">
        <f>SUM(Monthly_Data!AO19:AQ19)</f>
        <v>0</v>
      </c>
      <c r="P19" s="2">
        <f>SUM(Monthly_Data!AR19:AT19)</f>
        <v>0</v>
      </c>
      <c r="Q19" s="2">
        <f>SUM(Monthly_Data!AU19:AW19)</f>
        <v>0</v>
      </c>
      <c r="R19" s="2">
        <f>SUM(Monthly_Data!AX19:AZ19)</f>
        <v>0</v>
      </c>
      <c r="S19" s="2">
        <f>SUM(Monthly_Data!BA19:BC19)</f>
        <v>0</v>
      </c>
      <c r="T19" s="2">
        <f>SUM(Monthly_Data!BD19:BF19)</f>
        <v>0</v>
      </c>
      <c r="U19" s="2">
        <f>SUM(Monthly_Data!BG19:BI19)</f>
        <v>0</v>
      </c>
      <c r="V19" s="2">
        <f>SUM(Monthly_Data!BJ19:BL19)</f>
        <v>0</v>
      </c>
      <c r="W19" s="2">
        <f>SUM(Monthly_Data!BM19:BO19)</f>
        <v>0</v>
      </c>
      <c r="X19" s="2">
        <f>SUM(Monthly_Data!BP19:BR19)</f>
        <v>0</v>
      </c>
      <c r="Y19" s="2">
        <f>SUM(Monthly_Data!BS19:BU19)</f>
        <v>0</v>
      </c>
      <c r="Z19" s="2">
        <f>SUM(Monthly_Data!BV19:BX19)</f>
        <v>124725.5</v>
      </c>
      <c r="AA19" s="2">
        <f>SUM(Monthly_Data!BY19:CA19)</f>
        <v>0</v>
      </c>
      <c r="AB19" s="2">
        <f>SUM(Monthly_Data!CB19:CD19)</f>
        <v>0</v>
      </c>
      <c r="AC19" s="2">
        <f>SUM(Monthly_Data!CE19:CG19)</f>
        <v>0</v>
      </c>
      <c r="AD19" s="2">
        <f>SUM(Monthly_Data!CH19:CJ19)</f>
        <v>0</v>
      </c>
      <c r="AE19" s="2">
        <f>SUM(Monthly_Data!CK19:CM19)</f>
        <v>0</v>
      </c>
      <c r="AF19" s="2">
        <f>SUM(Monthly_Data!CN19:CP19)</f>
        <v>0</v>
      </c>
      <c r="AG19" s="2">
        <f>SUM(Monthly_Data!CQ19:CS19)</f>
        <v>0</v>
      </c>
      <c r="AH19" s="2">
        <f>SUM(Monthly_Data!CT19:CV19)</f>
        <v>0</v>
      </c>
      <c r="AI19" s="2">
        <f>SUM(Monthly_Data!CW19:CY19)</f>
        <v>0</v>
      </c>
      <c r="AJ19" s="2">
        <f>SUM(Monthly_Data!CZ19:DB19)</f>
        <v>0</v>
      </c>
      <c r="AK19" s="2">
        <f>SUM(Monthly_Data!DC19:DE19)</f>
        <v>0</v>
      </c>
      <c r="AL19" s="2">
        <f>SUM(Monthly_Data!DF19:DH19)</f>
        <v>0</v>
      </c>
      <c r="AM19" s="2">
        <f>SUM(Monthly_Data!DI19:DK19)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</row>
    <row r="20" spans="1:115" ht="18.75">
      <c r="A20" s="2" t="s">
        <v>33</v>
      </c>
      <c r="B20" s="2">
        <f>SUM(Monthly_Data!B20:D20)</f>
        <v>9930</v>
      </c>
      <c r="C20" s="2">
        <f>SUM(Monthly_Data!E20:G20)</f>
        <v>8170</v>
      </c>
      <c r="D20" s="2">
        <f>SUM(Monthly_Data!H20:J20)</f>
        <v>0</v>
      </c>
      <c r="E20" s="2">
        <f>SUM(Monthly_Data!K20:M20)</f>
        <v>0</v>
      </c>
      <c r="F20" s="2">
        <f>SUM(Monthly_Data!N20:P20)</f>
        <v>0</v>
      </c>
      <c r="G20" s="2">
        <f>SUM(Monthly_Data!Q20:S20)</f>
        <v>11560</v>
      </c>
      <c r="H20" s="2">
        <f>SUM(Monthly_Data!T20:V20)</f>
        <v>12764</v>
      </c>
      <c r="I20" s="2">
        <f>SUM(Monthly_Data!W20:Y20)</f>
        <v>12779</v>
      </c>
      <c r="J20" s="2">
        <f>SUM(Monthly_Data!Z20:AB20)</f>
        <v>9346</v>
      </c>
      <c r="K20" s="2">
        <f>SUM(Monthly_Data!AC20:AE20)</f>
        <v>9522</v>
      </c>
      <c r="L20" s="2">
        <f>SUM(Monthly_Data!AF20:AH20)</f>
        <v>9228</v>
      </c>
      <c r="M20" s="2">
        <f>SUM(Monthly_Data!AI20:AK20)</f>
        <v>5385</v>
      </c>
      <c r="N20" s="2">
        <f>SUM(Monthly_Data!AL20:AN20)</f>
        <v>9763</v>
      </c>
      <c r="O20" s="2">
        <f>SUM(Monthly_Data!AO20:AQ20)</f>
        <v>11113</v>
      </c>
      <c r="P20" s="2">
        <f>SUM(Monthly_Data!AR20:AT20)</f>
        <v>14245</v>
      </c>
      <c r="Q20" s="2">
        <f>SUM(Monthly_Data!AU20:AW20)</f>
        <v>12757</v>
      </c>
      <c r="R20" s="2">
        <f>SUM(Monthly_Data!AX20:AZ20)</f>
        <v>14347</v>
      </c>
      <c r="S20" s="2">
        <f>SUM(Monthly_Data!BA20:BC20)</f>
        <v>12105</v>
      </c>
      <c r="T20" s="2">
        <f>SUM(Monthly_Data!BD20:BF20)</f>
        <v>13590</v>
      </c>
      <c r="U20" s="2">
        <f>SUM(Monthly_Data!BG20:BI20)</f>
        <v>7029</v>
      </c>
      <c r="V20" s="2">
        <f>SUM(Monthly_Data!BJ20:BL20)</f>
        <v>9429</v>
      </c>
      <c r="W20" s="2">
        <f>SUM(Monthly_Data!BM20:BO20)</f>
        <v>8066</v>
      </c>
      <c r="X20" s="2">
        <f>SUM(Monthly_Data!BP20:BR20)</f>
        <v>7272</v>
      </c>
      <c r="Y20" s="2">
        <f>SUM(Monthly_Data!BS20:BU20)</f>
        <v>10339.5</v>
      </c>
      <c r="Z20" s="2">
        <f>SUM(Monthly_Data!BV20:BX20)</f>
        <v>6818</v>
      </c>
      <c r="AA20" s="2">
        <f>SUM(Monthly_Data!BY20:CA20)</f>
        <v>5573</v>
      </c>
      <c r="AB20" s="2">
        <f>SUM(Monthly_Data!CB20:CD20)</f>
        <v>7366</v>
      </c>
      <c r="AC20" s="2">
        <f>SUM(Monthly_Data!CE20:CG20)</f>
        <v>5834</v>
      </c>
      <c r="AD20" s="2">
        <f>SUM(Monthly_Data!CH20:CJ20)</f>
        <v>10210</v>
      </c>
      <c r="AE20" s="2">
        <f>SUM(Monthly_Data!CK20:CM20)</f>
        <v>4789</v>
      </c>
      <c r="AF20" s="2">
        <f>SUM(Monthly_Data!CN20:CP20)</f>
        <v>8169</v>
      </c>
      <c r="AG20" s="2">
        <f>SUM(Monthly_Data!CQ20:CS20)</f>
        <v>3492</v>
      </c>
      <c r="AH20" s="2">
        <f>SUM(Monthly_Data!CT20:CV20)</f>
        <v>6044</v>
      </c>
      <c r="AI20" s="2">
        <f>SUM(Monthly_Data!CW20:CY20)</f>
        <v>6755</v>
      </c>
      <c r="AJ20" s="2">
        <f>SUM(Monthly_Data!CZ20:DB20)</f>
        <v>5354</v>
      </c>
      <c r="AK20" s="2">
        <f>SUM(Monthly_Data!DC20:DE20)</f>
        <v>2686.666666666667</v>
      </c>
      <c r="AL20" s="2">
        <f>SUM(Monthly_Data!DF20:DH20)</f>
        <v>0</v>
      </c>
      <c r="AM20" s="2">
        <f>SUM(Monthly_Data!DI20:DK20)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>
        <v>11737</v>
      </c>
      <c r="AV20" s="2">
        <v>15212</v>
      </c>
      <c r="AW20" s="2">
        <v>14841</v>
      </c>
      <c r="AX20" s="2">
        <v>16988</v>
      </c>
      <c r="AY20" s="2">
        <v>14414</v>
      </c>
      <c r="AZ20" s="2">
        <v>14809</v>
      </c>
      <c r="BA20" s="2">
        <v>13348</v>
      </c>
      <c r="BB20" s="2">
        <v>15593</v>
      </c>
      <c r="BC20" s="2">
        <v>20400</v>
      </c>
      <c r="BD20" s="2">
        <v>23272</v>
      </c>
      <c r="BE20" s="2">
        <v>30956</v>
      </c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</row>
    <row r="21" spans="1:115" ht="18.75">
      <c r="A21" s="2" t="s">
        <v>34</v>
      </c>
      <c r="B21" s="2">
        <f>SUM(Monthly_Data!B21:D21)</f>
        <v>0</v>
      </c>
      <c r="C21" s="2">
        <f>SUM(Monthly_Data!E21:G21)</f>
        <v>0</v>
      </c>
      <c r="D21" s="2">
        <f>SUM(Monthly_Data!H21:J21)</f>
        <v>0</v>
      </c>
      <c r="E21" s="2">
        <f>SUM(Monthly_Data!K21:M21)</f>
        <v>0</v>
      </c>
      <c r="F21" s="2">
        <f>SUM(Monthly_Data!N21:P21)</f>
        <v>0</v>
      </c>
      <c r="G21" s="2">
        <f>SUM(Monthly_Data!Q21:S21)</f>
        <v>0</v>
      </c>
      <c r="H21" s="2">
        <f>SUM(Monthly_Data!T21:V21)</f>
        <v>0</v>
      </c>
      <c r="I21" s="2">
        <f>SUM(Monthly_Data!W21:Y21)</f>
        <v>0</v>
      </c>
      <c r="J21" s="2">
        <f>SUM(Monthly_Data!Z21:AB21)</f>
        <v>0</v>
      </c>
      <c r="K21" s="2">
        <f>SUM(Monthly_Data!AC21:AE21)</f>
        <v>0</v>
      </c>
      <c r="L21" s="2">
        <f>SUM(Monthly_Data!AF21:AH21)</f>
        <v>0</v>
      </c>
      <c r="M21" s="2">
        <f>SUM(Monthly_Data!AI21:AK21)</f>
        <v>0</v>
      </c>
      <c r="N21" s="2">
        <f>SUM(Monthly_Data!AL21:AN21)</f>
        <v>0</v>
      </c>
      <c r="O21" s="2">
        <f>SUM(Monthly_Data!AO21:AQ21)</f>
        <v>0</v>
      </c>
      <c r="P21" s="2">
        <f>SUM(Monthly_Data!AR21:AT21)</f>
        <v>0</v>
      </c>
      <c r="Q21" s="2">
        <f>SUM(Monthly_Data!AU21:AW21)</f>
        <v>0</v>
      </c>
      <c r="R21" s="2">
        <f>SUM(Monthly_Data!AX21:AZ21)</f>
        <v>0</v>
      </c>
      <c r="S21" s="2">
        <f>SUM(Monthly_Data!BA21:BC21)</f>
        <v>0</v>
      </c>
      <c r="T21" s="2">
        <f>SUM(Monthly_Data!BD21:BF21)</f>
        <v>0</v>
      </c>
      <c r="U21" s="2">
        <f>SUM(Monthly_Data!BG21:BI21)</f>
        <v>0</v>
      </c>
      <c r="V21" s="2">
        <f>SUM(Monthly_Data!BJ21:BL21)</f>
        <v>0</v>
      </c>
      <c r="W21" s="2">
        <f>SUM(Monthly_Data!BM21:BO21)</f>
        <v>0</v>
      </c>
      <c r="X21" s="2">
        <f>SUM(Monthly_Data!BP21:BR21)</f>
        <v>0</v>
      </c>
      <c r="Y21" s="2">
        <f>SUM(Monthly_Data!BS21:BU21)</f>
        <v>0</v>
      </c>
      <c r="Z21" s="2">
        <f>SUM(Monthly_Data!BV21:BX21)</f>
        <v>2216.968</v>
      </c>
      <c r="AA21" s="2">
        <f>SUM(Monthly_Data!BY21:CA21)</f>
        <v>0</v>
      </c>
      <c r="AB21" s="2">
        <f>SUM(Monthly_Data!CB21:CD21)</f>
        <v>0</v>
      </c>
      <c r="AC21" s="2">
        <f>SUM(Monthly_Data!CE21:CG21)</f>
        <v>0</v>
      </c>
      <c r="AD21" s="2">
        <f>SUM(Monthly_Data!CH21:CJ21)</f>
        <v>0</v>
      </c>
      <c r="AE21" s="2">
        <f>SUM(Monthly_Data!CK21:CM21)</f>
        <v>0</v>
      </c>
      <c r="AF21" s="2">
        <f>SUM(Monthly_Data!CN21:CP21)</f>
        <v>0</v>
      </c>
      <c r="AG21" s="2">
        <f>SUM(Monthly_Data!CQ21:CS21)</f>
        <v>0</v>
      </c>
      <c r="AH21" s="2">
        <f>SUM(Monthly_Data!CT21:CV21)</f>
        <v>0</v>
      </c>
      <c r="AI21" s="2">
        <f>SUM(Monthly_Data!CW21:CY21)</f>
        <v>0</v>
      </c>
      <c r="AJ21" s="2">
        <f>SUM(Monthly_Data!CZ21:DB21)</f>
        <v>0</v>
      </c>
      <c r="AK21" s="2">
        <f>SUM(Monthly_Data!DC21:DE21)</f>
        <v>0</v>
      </c>
      <c r="AL21" s="2">
        <f>SUM(Monthly_Data!DF21:DH21)</f>
        <v>0</v>
      </c>
      <c r="AM21" s="2">
        <f>SUM(Monthly_Data!DI21:DK21)</f>
        <v>0</v>
      </c>
      <c r="AN21" s="2">
        <f>SUM(Monthly_Data!DJ21:DL21)</f>
        <v>0</v>
      </c>
      <c r="AO21" s="2">
        <f>SUM(Monthly_Data!DK21:DM21)</f>
        <v>0</v>
      </c>
      <c r="AP21" s="2">
        <f>SUM(Monthly_Data!DL21:DN21)</f>
        <v>0</v>
      </c>
      <c r="AQ21" s="2">
        <f>SUM(Monthly_Data!DM21:DO21)</f>
        <v>0</v>
      </c>
      <c r="AR21" s="2">
        <v>0</v>
      </c>
      <c r="AS21" s="2">
        <v>0</v>
      </c>
      <c r="AT21" s="2">
        <v>0</v>
      </c>
      <c r="AU21" s="2">
        <v>0</v>
      </c>
      <c r="AV21" s="2"/>
      <c r="AW21" s="2"/>
      <c r="AX21" s="2"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</row>
    <row r="22" spans="1:115" ht="18.75">
      <c r="A22" s="2" t="s">
        <v>38</v>
      </c>
      <c r="B22" s="2">
        <f>SUM(Monthly_Data!B22:D22)</f>
        <v>5486.2</v>
      </c>
      <c r="C22" s="2">
        <f>SUM(Monthly_Data!E22:G22)</f>
        <v>10529</v>
      </c>
      <c r="D22" s="2">
        <f>SUM(Monthly_Data!H22:J22)</f>
        <v>3586</v>
      </c>
      <c r="E22" s="2">
        <f>SUM(Monthly_Data!K22:M22)</f>
        <v>4177</v>
      </c>
      <c r="F22" s="2">
        <f>SUM(Monthly_Data!N22:P22)</f>
        <v>5103</v>
      </c>
      <c r="G22" s="2">
        <f>SUM(Monthly_Data!Q22:S22)</f>
        <v>6107.5289999999995</v>
      </c>
      <c r="H22" s="2">
        <f>SUM(Monthly_Data!T22:V22)</f>
        <v>2340.532</v>
      </c>
      <c r="I22" s="2">
        <f>SUM(Monthly_Data!W22:Y22)</f>
        <v>3994.634</v>
      </c>
      <c r="J22" s="2">
        <f>SUM(Monthly_Data!Z22:AB22)</f>
        <v>1588</v>
      </c>
      <c r="K22" s="2">
        <f>SUM(Monthly_Data!AC22:AE22)</f>
        <v>0</v>
      </c>
      <c r="L22" s="2">
        <f>SUM(Monthly_Data!AF22:AH22)</f>
        <v>0</v>
      </c>
      <c r="M22" s="2">
        <f>SUM(Monthly_Data!AI22:AK22)</f>
        <v>0</v>
      </c>
      <c r="N22" s="2">
        <f>SUM(Monthly_Data!AL22:AN22)</f>
        <v>0</v>
      </c>
      <c r="O22" s="2">
        <f>SUM(Monthly_Data!AO22:AQ22)</f>
        <v>0</v>
      </c>
      <c r="P22" s="2">
        <f>SUM(Monthly_Data!AR22:AT22)</f>
        <v>0</v>
      </c>
      <c r="Q22" s="2">
        <f>SUM(Monthly_Data!AU22:AW22)</f>
        <v>0</v>
      </c>
      <c r="R22" s="2">
        <f>SUM(Monthly_Data!AX22:AZ22)</f>
        <v>0</v>
      </c>
      <c r="S22" s="2">
        <f>SUM(Monthly_Data!BA22:BC22)</f>
        <v>0</v>
      </c>
      <c r="T22" s="2">
        <f>SUM(Monthly_Data!BD22:BF22)</f>
        <v>0</v>
      </c>
      <c r="U22" s="2">
        <f>SUM(Monthly_Data!BG22:BI22)</f>
        <v>1108.484</v>
      </c>
      <c r="V22" s="2">
        <f>SUM(Monthly_Data!BJ22:BL22)</f>
        <v>0</v>
      </c>
      <c r="W22" s="2">
        <f>SUM(Monthly_Data!BM22:BO22)</f>
        <v>0</v>
      </c>
      <c r="X22" s="2">
        <f>SUM(Monthly_Data!BP22:BR22)</f>
        <v>0</v>
      </c>
      <c r="Y22" s="2">
        <f>SUM(Monthly_Data!BS22:BU22)</f>
        <v>0</v>
      </c>
      <c r="Z22" s="2">
        <f>SUM(Monthly_Data!BV22:BX22)</f>
        <v>0</v>
      </c>
      <c r="AA22" s="2">
        <f>SUM(Monthly_Data!BY22:CA22)</f>
        <v>0</v>
      </c>
      <c r="AB22" s="2">
        <f>SUM(Monthly_Data!CB22:CD22)</f>
        <v>0</v>
      </c>
      <c r="AC22" s="2">
        <f>SUM(Monthly_Data!CE22:CG22)</f>
        <v>0</v>
      </c>
      <c r="AD22" s="2">
        <f>SUM(Monthly_Data!CH22:CJ22)</f>
        <v>0</v>
      </c>
      <c r="AE22" s="2">
        <f>SUM(Monthly_Data!CK22:CM22)</f>
        <v>0</v>
      </c>
      <c r="AF22" s="2">
        <f>SUM(Monthly_Data!CN22:CP22)</f>
        <v>0</v>
      </c>
      <c r="AG22" s="2">
        <f>SUM(Monthly_Data!CQ22:CS22)</f>
        <v>0</v>
      </c>
      <c r="AH22" s="2">
        <f>SUM(Monthly_Data!CT22:CV22)</f>
        <v>0</v>
      </c>
      <c r="AI22" s="2">
        <f>SUM(Monthly_Data!CW22:CY22)</f>
        <v>0</v>
      </c>
      <c r="AJ22" s="2">
        <f>SUM(Monthly_Data!CZ22:DB22)</f>
        <v>0</v>
      </c>
      <c r="AK22" s="2">
        <f>SUM(Monthly_Data!DC22:DE22)</f>
        <v>0</v>
      </c>
      <c r="AL22" s="2">
        <f>SUM(Monthly_Data!DF22:DH22)</f>
        <v>0</v>
      </c>
      <c r="AM22" s="2">
        <f>SUM(Monthly_Data!DI22:DK22)</f>
        <v>0</v>
      </c>
      <c r="AN22" s="2">
        <f>SUM(Monthly_Data!DJ22:DL22)</f>
        <v>0</v>
      </c>
      <c r="AO22" s="2">
        <f>SUM(Monthly_Data!DK22:DM22)</f>
        <v>0</v>
      </c>
      <c r="AP22" s="2">
        <f>SUM(Monthly_Data!DL22:DN22)</f>
        <v>0</v>
      </c>
      <c r="AQ22" s="2">
        <f>SUM(Monthly_Data!DM22:DO22)</f>
        <v>0</v>
      </c>
      <c r="AR22" s="2">
        <v>0</v>
      </c>
      <c r="AS22" s="2">
        <v>0</v>
      </c>
      <c r="AT22" s="2">
        <v>0</v>
      </c>
      <c r="AU22" s="2">
        <v>0</v>
      </c>
      <c r="AV22" s="2"/>
      <c r="AW22" s="2"/>
      <c r="AX22" s="2"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</row>
    <row r="23" spans="1:115" ht="18.75">
      <c r="A23" s="2" t="s">
        <v>35</v>
      </c>
      <c r="B23" s="2">
        <f>SUM(Monthly_Data!B23:D23)</f>
        <v>34702</v>
      </c>
      <c r="C23" s="2">
        <f>SUM(Monthly_Data!E23:G23)</f>
        <v>51848</v>
      </c>
      <c r="D23" s="2">
        <f>SUM(Monthly_Data!H23:J23)</f>
        <v>47599</v>
      </c>
      <c r="E23" s="2">
        <f>SUM(Monthly_Data!K23:M23)</f>
        <v>67979</v>
      </c>
      <c r="F23" s="2">
        <f>SUM(Monthly_Data!N23:P23)</f>
        <v>49160</v>
      </c>
      <c r="G23" s="2">
        <f>SUM(Monthly_Data!Q23:S23)</f>
        <v>28769</v>
      </c>
      <c r="H23" s="2">
        <f>SUM(Monthly_Data!T23:V23)</f>
        <v>55841</v>
      </c>
      <c r="I23" s="2">
        <f>SUM(Monthly_Data!W23:Y23)</f>
        <v>61725</v>
      </c>
      <c r="J23" s="2">
        <f>SUM(Monthly_Data!Z23:AB23)</f>
        <v>54331</v>
      </c>
      <c r="K23" s="2">
        <f>SUM(Monthly_Data!AC23:AE23)</f>
        <v>43287</v>
      </c>
      <c r="L23" s="2">
        <f>SUM(Monthly_Data!AF23:AH23)</f>
        <v>76399</v>
      </c>
      <c r="M23" s="2">
        <f>SUM(Monthly_Data!AI23:AK23)</f>
        <v>43904</v>
      </c>
      <c r="N23" s="2">
        <f>SUM(Monthly_Data!AL23:AN23)</f>
        <v>59585</v>
      </c>
      <c r="O23" s="2">
        <f>SUM(Monthly_Data!AO23:AQ23)</f>
        <v>56501</v>
      </c>
      <c r="P23" s="2">
        <f>SUM(Monthly_Data!AR23:AT23)</f>
        <v>58807</v>
      </c>
      <c r="Q23" s="2">
        <f>SUM(Monthly_Data!AU23:AW23)</f>
        <v>61421</v>
      </c>
      <c r="R23" s="2">
        <f>SUM(Monthly_Data!AX23:AZ23)</f>
        <v>72088</v>
      </c>
      <c r="S23" s="2">
        <f>SUM(Monthly_Data!BA23:BC23)</f>
        <v>90132</v>
      </c>
      <c r="T23" s="2">
        <f>SUM(Monthly_Data!BD23:BF23)</f>
        <v>57622</v>
      </c>
      <c r="U23" s="2">
        <f>SUM(Monthly_Data!BG23:BI23)</f>
        <v>54311</v>
      </c>
      <c r="V23" s="2">
        <f>SUM(Monthly_Data!BJ23:BL23)</f>
        <v>69827</v>
      </c>
      <c r="W23" s="2">
        <f>SUM(Monthly_Data!BM23:BO23)</f>
        <v>69665</v>
      </c>
      <c r="X23" s="2">
        <f>SUM(Monthly_Data!BP23:BR23)</f>
        <v>63583</v>
      </c>
      <c r="Y23" s="2">
        <f>SUM(Monthly_Data!BS23:BU23)</f>
        <v>67499</v>
      </c>
      <c r="Z23" s="2">
        <f>SUM(Monthly_Data!BV23:BX23)</f>
        <v>59623</v>
      </c>
      <c r="AA23" s="2">
        <f>SUM(Monthly_Data!BY23:CA23)</f>
        <v>108412</v>
      </c>
      <c r="AB23" s="2">
        <f>SUM(Monthly_Data!CB23:CD23)</f>
        <v>73991</v>
      </c>
      <c r="AC23" s="2">
        <f>SUM(Monthly_Data!CE23:CG23)</f>
        <v>73001</v>
      </c>
      <c r="AD23" s="2">
        <f>SUM(Monthly_Data!CH23:CJ23)</f>
        <v>98220</v>
      </c>
      <c r="AE23" s="2">
        <f>SUM(Monthly_Data!CK23:CM23)</f>
        <v>74652.82</v>
      </c>
      <c r="AF23" s="2">
        <f>SUM(Monthly_Data!CN23:CP23)</f>
        <v>62069</v>
      </c>
      <c r="AG23" s="2">
        <f>SUM(Monthly_Data!CQ23:CS23)</f>
        <v>69810</v>
      </c>
      <c r="AH23" s="2">
        <f>SUM(Monthly_Data!CT23:CV23)</f>
        <v>119700</v>
      </c>
      <c r="AI23" s="2">
        <f>SUM(Monthly_Data!CW23:CY23)</f>
        <v>158209</v>
      </c>
      <c r="AJ23" s="2">
        <f>SUM(Monthly_Data!CZ23:DB23)</f>
        <v>172377</v>
      </c>
      <c r="AK23" s="2">
        <f>SUM(Monthly_Data!DC23:DE23)</f>
        <v>109589</v>
      </c>
      <c r="AL23" s="2">
        <f>SUM(Monthly_Data!DF23:DH23)</f>
        <v>142336</v>
      </c>
      <c r="AM23" s="2">
        <f>SUM(Monthly_Data!DI23:DK23)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>
        <v>85415</v>
      </c>
      <c r="AV23" s="2">
        <v>168835</v>
      </c>
      <c r="AW23" s="2">
        <v>196259</v>
      </c>
      <c r="AX23" s="2">
        <v>182297</v>
      </c>
      <c r="AY23" s="2">
        <v>347123</v>
      </c>
      <c r="AZ23" s="2">
        <v>155101</v>
      </c>
      <c r="BA23" s="2">
        <v>151614</v>
      </c>
      <c r="BB23" s="2">
        <v>188584</v>
      </c>
      <c r="BC23" s="2">
        <v>259759</v>
      </c>
      <c r="BD23" s="2">
        <v>164901</v>
      </c>
      <c r="BE23" s="2">
        <v>230602</v>
      </c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</row>
    <row r="24" spans="1:115" ht="18.75">
      <c r="A24" s="2" t="s">
        <v>36</v>
      </c>
      <c r="B24" s="2">
        <f>SUM(Monthly_Data!B24:D24)</f>
        <v>988157</v>
      </c>
      <c r="C24" s="2">
        <f>SUM(Monthly_Data!E24:G24)</f>
        <v>1612422</v>
      </c>
      <c r="D24" s="2">
        <f>SUM(Monthly_Data!H24:J24)</f>
        <v>1599227</v>
      </c>
      <c r="E24" s="2">
        <f>SUM(Monthly_Data!K24:M24)</f>
        <v>1269416</v>
      </c>
      <c r="F24" s="2">
        <f>SUM(Monthly_Data!N24:P24)</f>
        <v>1265435</v>
      </c>
      <c r="G24" s="2">
        <f>SUM(Monthly_Data!Q24:S24)</f>
        <v>1295717</v>
      </c>
      <c r="H24" s="2">
        <f>SUM(Monthly_Data!T24:V24)</f>
        <v>1535612</v>
      </c>
      <c r="I24" s="2">
        <f>SUM(Monthly_Data!W24:Y24)</f>
        <v>1708562</v>
      </c>
      <c r="J24" s="2">
        <f>SUM(Monthly_Data!Z24:AB24)</f>
        <v>1090874</v>
      </c>
      <c r="K24" s="2">
        <f>SUM(Monthly_Data!AC24:AE24)</f>
        <v>1103566</v>
      </c>
      <c r="L24" s="2">
        <f>SUM(Monthly_Data!AF24:AH24)</f>
        <v>1402566</v>
      </c>
      <c r="M24" s="2">
        <f>SUM(Monthly_Data!AI24:AK24)</f>
        <v>1603950</v>
      </c>
      <c r="N24" s="2">
        <f>SUM(Monthly_Data!AL24:AN24)</f>
        <v>2115701</v>
      </c>
      <c r="O24" s="2">
        <f>SUM(Monthly_Data!AO24:AQ24)</f>
        <v>2119266</v>
      </c>
      <c r="P24" s="2">
        <f>SUM(Monthly_Data!AR24:AT24)</f>
        <v>2152738</v>
      </c>
      <c r="Q24" s="2">
        <f>SUM(Monthly_Data!AU24:AW24)</f>
        <v>2143895</v>
      </c>
      <c r="R24" s="2">
        <f>SUM(Monthly_Data!AX24:AZ24)</f>
        <v>2164677</v>
      </c>
      <c r="S24" s="2">
        <f>SUM(Monthly_Data!BA24:BC24)</f>
        <v>1837301</v>
      </c>
      <c r="T24" s="2">
        <f>SUM(Monthly_Data!BD24:BF24)</f>
        <v>2752910</v>
      </c>
      <c r="U24" s="2">
        <f>SUM(Monthly_Data!BG24:BI24)</f>
        <v>2633035</v>
      </c>
      <c r="V24" s="2">
        <f>SUM(Monthly_Data!BJ24:BL24)</f>
        <v>2727157</v>
      </c>
      <c r="W24" s="2">
        <f>SUM(Monthly_Data!BM24:BO24)</f>
        <v>2963324</v>
      </c>
      <c r="X24" s="2">
        <f>SUM(Monthly_Data!BP24:BR24)</f>
        <v>4057794</v>
      </c>
      <c r="Y24" s="2">
        <f>SUM(Monthly_Data!BS24:BU24)</f>
        <v>3846495</v>
      </c>
      <c r="Z24" s="2">
        <f>SUM(Monthly_Data!BV24:BX24)</f>
        <v>4167491</v>
      </c>
      <c r="AA24" s="2">
        <f>SUM(Monthly_Data!BY24:CA24)</f>
        <v>3869779</v>
      </c>
      <c r="AB24" s="2">
        <f>SUM(Monthly_Data!CB24:CD24)</f>
        <v>3837445</v>
      </c>
      <c r="AC24" s="2">
        <f>SUM(Monthly_Data!CE24:CG24)</f>
        <v>3252176</v>
      </c>
      <c r="AD24" s="2">
        <f>SUM(Monthly_Data!CH24:CJ24)</f>
        <v>3782063</v>
      </c>
      <c r="AE24" s="2">
        <f>SUM(Monthly_Data!CK24:CM24)</f>
        <v>4080678.1799999997</v>
      </c>
      <c r="AF24" s="2">
        <f>SUM(Monthly_Data!CN24:CP24)</f>
        <v>4470330</v>
      </c>
      <c r="AG24" s="2">
        <f>SUM(Monthly_Data!CQ24:CS24)</f>
        <v>3982119</v>
      </c>
      <c r="AH24" s="2">
        <f>SUM(Monthly_Data!CT24:CV24)</f>
        <v>4106757</v>
      </c>
      <c r="AI24" s="2">
        <f>SUM(Monthly_Data!CW24:CY24)</f>
        <v>4302512</v>
      </c>
      <c r="AJ24" s="2">
        <f>SUM(Monthly_Data!CZ24:DB24)</f>
        <v>4504518</v>
      </c>
      <c r="AK24" s="2">
        <f>SUM(Monthly_Data!DC24:DE24)</f>
        <v>3769849</v>
      </c>
      <c r="AL24" s="2">
        <f>SUM(Monthly_Data!DF24:DH24)</f>
        <v>2927848</v>
      </c>
      <c r="AM24" s="2">
        <f>SUM(Monthly_Data!DI24:DK24)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>
        <v>2837597</v>
      </c>
      <c r="AV24" s="2">
        <v>3809893</v>
      </c>
      <c r="AW24" s="2">
        <v>3053983</v>
      </c>
      <c r="AX24" s="2">
        <v>3414949</v>
      </c>
      <c r="AY24" s="2">
        <v>3645592</v>
      </c>
      <c r="AZ24" s="2">
        <v>5182350</v>
      </c>
      <c r="BA24" s="2">
        <v>3259103</v>
      </c>
      <c r="BB24" s="2">
        <v>4867400</v>
      </c>
      <c r="BC24" s="2">
        <v>4250986</v>
      </c>
      <c r="BD24" s="2">
        <v>3980098</v>
      </c>
      <c r="BE24" s="2">
        <v>3712085</v>
      </c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</row>
    <row r="25" spans="1:115" ht="18.75">
      <c r="A25" s="2" t="s">
        <v>37</v>
      </c>
      <c r="B25" s="2">
        <f>SUM(Monthly_Data!B25:D25)</f>
        <v>0</v>
      </c>
      <c r="C25" s="2">
        <f>SUM(Monthly_Data!E25:G25)</f>
        <v>0</v>
      </c>
      <c r="D25" s="2">
        <f>SUM(Monthly_Data!H25:J25)</f>
        <v>0</v>
      </c>
      <c r="E25" s="2">
        <f>SUM(Monthly_Data!K25:M25)</f>
        <v>0</v>
      </c>
      <c r="F25" s="2">
        <f>SUM(Monthly_Data!N25:P25)</f>
        <v>0</v>
      </c>
      <c r="G25" s="2">
        <f>SUM(Monthly_Data!Q25:S25)</f>
        <v>0</v>
      </c>
      <c r="H25" s="2">
        <f>SUM(Monthly_Data!T25:V25)</f>
        <v>0</v>
      </c>
      <c r="I25" s="2">
        <f>SUM(Monthly_Data!W25:Y25)</f>
        <v>0</v>
      </c>
      <c r="J25" s="2">
        <f>SUM(Monthly_Data!Z25:AB25)</f>
        <v>0</v>
      </c>
      <c r="K25" s="2">
        <f>SUM(Monthly_Data!AC25:AE25)</f>
        <v>0</v>
      </c>
      <c r="L25" s="2">
        <f>SUM(Monthly_Data!AF25:AH25)</f>
        <v>0</v>
      </c>
      <c r="M25" s="2">
        <f>SUM(Monthly_Data!AI25:AK25)</f>
        <v>0</v>
      </c>
      <c r="N25" s="2">
        <f>SUM(Monthly_Data!AL25:AN25)</f>
        <v>0</v>
      </c>
      <c r="O25" s="2">
        <f>SUM(Monthly_Data!AO25:AQ25)</f>
        <v>0</v>
      </c>
      <c r="P25" s="2" t="e">
        <f>SUM(Monthly_Data!AR25:AT25)</f>
        <v>#DIV/0!</v>
      </c>
      <c r="Q25" s="2">
        <f>SUM(Monthly_Data!AU25:AW25)</f>
        <v>0</v>
      </c>
      <c r="R25" s="2">
        <f>SUM(Monthly_Data!AX25:AZ25)</f>
        <v>0</v>
      </c>
      <c r="S25" s="2">
        <f>SUM(Monthly_Data!BA25:BC25)</f>
        <v>0</v>
      </c>
      <c r="T25" s="2">
        <f>SUM(Monthly_Data!BD25:BF25)</f>
        <v>0</v>
      </c>
      <c r="U25" s="2">
        <f>SUM(Monthly_Data!BG25:BI25)</f>
        <v>0</v>
      </c>
      <c r="V25" s="2" t="e">
        <f>SUM(Monthly_Data!BJ25:BL25)</f>
        <v>#DIV/0!</v>
      </c>
      <c r="W25" s="2">
        <f>SUM(Monthly_Data!BM25:BO25)</f>
        <v>0</v>
      </c>
      <c r="X25" s="2">
        <f>SUM(Monthly_Data!BP25:BR25)</f>
        <v>0</v>
      </c>
      <c r="Y25" s="2">
        <f>SUM(Monthly_Data!BS25:BU25)</f>
        <v>0</v>
      </c>
      <c r="Z25" s="2" t="e">
        <f>SUM(Monthly_Data!BV25:BX25)</f>
        <v>#DIV/0!</v>
      </c>
      <c r="AA25" s="2">
        <f>SUM(Monthly_Data!BY25:CA25)</f>
        <v>0</v>
      </c>
      <c r="AB25" s="2">
        <f>SUM(Monthly_Data!CB25:CD25)</f>
        <v>0</v>
      </c>
      <c r="AC25" s="2">
        <f>SUM(Monthly_Data!CE25:CG25)</f>
        <v>0</v>
      </c>
      <c r="AD25" s="2">
        <f>SUM(Monthly_Data!CH25:CJ25)</f>
        <v>0</v>
      </c>
      <c r="AE25" s="2" t="e">
        <f>SUM(Monthly_Data!CK25:CM25)</f>
        <v>#DIV/0!</v>
      </c>
      <c r="AF25" s="2">
        <f>SUM(Monthly_Data!CN25:CP25)</f>
        <v>0</v>
      </c>
      <c r="AG25" s="2">
        <f>SUM(Monthly_Data!CQ25:CS25)</f>
        <v>0</v>
      </c>
      <c r="AH25" s="2">
        <f>SUM(Monthly_Data!CT25:CV25)</f>
        <v>0</v>
      </c>
      <c r="AI25" s="2">
        <f>SUM(Monthly_Data!CW25:CY25)</f>
        <v>0</v>
      </c>
      <c r="AJ25" s="2">
        <f>SUM(Monthly_Data!CZ25:DB25)</f>
        <v>0</v>
      </c>
      <c r="AK25" s="2">
        <f>SUM(Monthly_Data!DC25:DE25)</f>
        <v>0</v>
      </c>
      <c r="AL25" s="2">
        <f>SUM(Monthly_Data!DF25:DH25)</f>
        <v>0</v>
      </c>
      <c r="AM25" s="2">
        <f>SUM(Monthly_Data!DG25:DI25)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</row>
    <row r="26" spans="1:115" ht="18.75">
      <c r="A26" s="2" t="s">
        <v>43</v>
      </c>
      <c r="B26" s="2">
        <f>SUM(Monthly_Data!B26:D26)</f>
        <v>2690</v>
      </c>
      <c r="C26" s="2">
        <f>SUM(Monthly_Data!E26:G26)</f>
        <v>1830</v>
      </c>
      <c r="D26" s="2">
        <f>SUM(Monthly_Data!H26:J26)</f>
        <v>7754</v>
      </c>
      <c r="E26" s="2">
        <f>SUM(Monthly_Data!K26:M26)</f>
        <v>4546</v>
      </c>
      <c r="F26" s="2">
        <f>SUM(Monthly_Data!N26:P26)</f>
        <v>3501</v>
      </c>
      <c r="G26" s="2">
        <f>SUM(Monthly_Data!Q26:S26)</f>
        <v>7057</v>
      </c>
      <c r="H26" s="2">
        <f>SUM(Monthly_Data!T26:V26)</f>
        <v>5329</v>
      </c>
      <c r="I26" s="2">
        <f>SUM(Monthly_Data!W26:Y26)</f>
        <v>4183</v>
      </c>
      <c r="J26" s="2">
        <f>SUM(Monthly_Data!Z26:AB26)</f>
        <v>3295</v>
      </c>
      <c r="K26" s="2">
        <f>SUM(Monthly_Data!AC26:AE26)</f>
        <v>2180</v>
      </c>
      <c r="L26" s="2">
        <f>SUM(Monthly_Data!AF26:AH26)</f>
        <v>4902</v>
      </c>
      <c r="M26" s="2">
        <f>SUM(Monthly_Data!AI26:AK26)</f>
        <v>6597</v>
      </c>
      <c r="N26" s="2">
        <f>SUM(Monthly_Data!AL26:AN26)</f>
        <v>4047</v>
      </c>
      <c r="O26" s="2">
        <f>SUM(Monthly_Data!AO26:AQ26)</f>
        <v>4745</v>
      </c>
      <c r="P26" s="2">
        <f>SUM(Monthly_Data!AR26:AT26)</f>
        <v>4929</v>
      </c>
      <c r="Q26" s="2">
        <f>SUM(Monthly_Data!AU26:AW26)</f>
        <v>18925</v>
      </c>
      <c r="R26" s="2">
        <f>SUM(Monthly_Data!AX26:AZ26)</f>
        <v>2722</v>
      </c>
      <c r="S26" s="2">
        <f>SUM(Monthly_Data!BA26:BC26)</f>
        <v>4684</v>
      </c>
      <c r="T26" s="2">
        <f>SUM(Monthly_Data!BD26:BF26)</f>
        <v>5123</v>
      </c>
      <c r="U26" s="2">
        <f>SUM(Monthly_Data!BG26:BI26)</f>
        <v>4083</v>
      </c>
      <c r="V26" s="2">
        <f>SUM(Monthly_Data!BJ26:BL26)</f>
        <v>2932</v>
      </c>
      <c r="W26" s="2">
        <f>SUM(Monthly_Data!BM26:BO26)</f>
        <v>4737</v>
      </c>
      <c r="X26" s="2">
        <f>SUM(Monthly_Data!BP26:BR26)</f>
        <v>3507</v>
      </c>
      <c r="Y26" s="2">
        <f>SUM(Monthly_Data!BS26:BU26)</f>
        <v>4424</v>
      </c>
      <c r="Z26" s="2">
        <f>SUM(Monthly_Data!BV26:BX26)</f>
        <v>3655</v>
      </c>
      <c r="AA26" s="2">
        <f>SUM(Monthly_Data!BY26:CA26)</f>
        <v>3195</v>
      </c>
      <c r="AB26" s="2">
        <f>SUM(Monthly_Data!CB26:CD26)</f>
        <v>2865</v>
      </c>
      <c r="AC26" s="2">
        <f>SUM(Monthly_Data!CE26:CG26)</f>
        <v>3807</v>
      </c>
      <c r="AD26" s="2">
        <f>SUM(Monthly_Data!CH26:CJ26)</f>
        <v>1339</v>
      </c>
      <c r="AE26" s="2">
        <f>SUM(Monthly_Data!CK26:CM26)</f>
        <v>1598</v>
      </c>
      <c r="AF26" s="2">
        <f>SUM(Monthly_Data!CN26:CP26)</f>
        <v>3980</v>
      </c>
      <c r="AG26" s="2">
        <f>SUM(Monthly_Data!CQ26:CS26)</f>
        <v>4437</v>
      </c>
      <c r="AH26" s="2">
        <f>SUM(Monthly_Data!CT26:CV26)</f>
        <v>2930</v>
      </c>
      <c r="AI26" s="2">
        <f>SUM(Monthly_Data!CW26:CY26)</f>
        <v>2202</v>
      </c>
      <c r="AJ26" s="2">
        <f>SUM(Monthly_Data!CZ26:DB26)</f>
        <v>3803</v>
      </c>
      <c r="AK26" s="2">
        <f>SUM(Monthly_Data!DC26:DE26)</f>
        <v>3505</v>
      </c>
      <c r="AL26" s="2">
        <f>SUM(Monthly_Data!DF26:DH26)</f>
        <v>2983</v>
      </c>
      <c r="AM26" s="2">
        <f>SUM(Monthly_Data!DI26:DK26)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</row>
    <row r="27" spans="1:115" ht="18.75">
      <c r="A27" s="2" t="s">
        <v>44</v>
      </c>
      <c r="B27" s="2">
        <f>SUM(Monthly_Data!B27:D27)</f>
        <v>0</v>
      </c>
      <c r="C27" s="2">
        <f>SUM(Monthly_Data!E27:G27)</f>
        <v>0</v>
      </c>
      <c r="D27" s="2">
        <f>SUM(Monthly_Data!H27:J27)</f>
        <v>0</v>
      </c>
      <c r="E27" s="2">
        <f>SUM(Monthly_Data!K27:M27)</f>
        <v>0</v>
      </c>
      <c r="F27" s="2">
        <f>SUM(Monthly_Data!N27:P27)</f>
        <v>0</v>
      </c>
      <c r="G27" s="2">
        <f>SUM(Monthly_Data!Q27:S27)</f>
        <v>0</v>
      </c>
      <c r="H27" s="2">
        <f>SUM(Monthly_Data!T27:V27)</f>
        <v>0</v>
      </c>
      <c r="I27" s="2">
        <f>SUM(Monthly_Data!W27:Y27)</f>
        <v>0</v>
      </c>
      <c r="J27" s="2">
        <f>SUM(Monthly_Data!Z27:AB27)</f>
        <v>0</v>
      </c>
      <c r="K27" s="2">
        <f>SUM(Monthly_Data!AC27:AE27)</f>
        <v>0</v>
      </c>
      <c r="L27" s="2">
        <f>SUM(Monthly_Data!AF27:AH27)</f>
        <v>0</v>
      </c>
      <c r="M27" s="2">
        <f>SUM(Monthly_Data!AI27:AK27)</f>
        <v>0</v>
      </c>
      <c r="N27" s="2">
        <f>SUM(Monthly_Data!AL27:AN27)</f>
        <v>0</v>
      </c>
      <c r="O27" s="2">
        <f>SUM(Monthly_Data!AO27:AQ27)</f>
        <v>0</v>
      </c>
      <c r="P27" s="2">
        <f>SUM(Monthly_Data!AR27:AT27)</f>
        <v>0</v>
      </c>
      <c r="Q27" s="2">
        <f>SUM(Monthly_Data!AU27:AW27)</f>
        <v>0</v>
      </c>
      <c r="R27" s="2">
        <f>SUM(Monthly_Data!AX27:AZ27)</f>
        <v>0</v>
      </c>
      <c r="S27" s="2">
        <f>SUM(Monthly_Data!BA27:BC27)</f>
        <v>0</v>
      </c>
      <c r="T27" s="2">
        <f>SUM(Monthly_Data!BD27:BF27)</f>
        <v>0</v>
      </c>
      <c r="U27" s="2">
        <f>SUM(Monthly_Data!BG27:BI27)</f>
        <v>0</v>
      </c>
      <c r="V27" s="2">
        <f>SUM(Monthly_Data!BJ27:BL27)</f>
        <v>0</v>
      </c>
      <c r="W27" s="2">
        <f>SUM(Monthly_Data!BM27:BO27)</f>
        <v>0</v>
      </c>
      <c r="X27" s="2">
        <f>SUM(Monthly_Data!BP27:BR27)</f>
        <v>0</v>
      </c>
      <c r="Y27" s="2">
        <f>SUM(Monthly_Data!BS27:BU27)</f>
        <v>0</v>
      </c>
      <c r="Z27" s="2">
        <f>SUM(Monthly_Data!BV27:BX27)</f>
        <v>592829</v>
      </c>
      <c r="AA27" s="2">
        <f>SUM(Monthly_Data!BY27:CA27)</f>
        <v>0</v>
      </c>
      <c r="AB27" s="2">
        <f>SUM(Monthly_Data!CB27:CD27)</f>
        <v>0</v>
      </c>
      <c r="AC27" s="2">
        <f>SUM(Monthly_Data!CE27:CG27)</f>
        <v>0</v>
      </c>
      <c r="AD27" s="2">
        <f>SUM(Monthly_Data!CH27:CJ27)</f>
        <v>0</v>
      </c>
      <c r="AE27" s="2">
        <f>SUM(Monthly_Data!CK27:CM27)</f>
        <v>0</v>
      </c>
      <c r="AF27" s="2">
        <f>SUM(Monthly_Data!CN27:CP27)</f>
        <v>0</v>
      </c>
      <c r="AG27" s="2">
        <f>SUM(Monthly_Data!CQ27:CS27)</f>
        <v>0</v>
      </c>
      <c r="AH27" s="2">
        <f>SUM(Monthly_Data!CT27:CV27)</f>
        <v>0</v>
      </c>
      <c r="AI27" s="2">
        <f>SUM(Monthly_Data!CW27:CY27)</f>
        <v>0</v>
      </c>
      <c r="AJ27" s="2">
        <f>SUM(Monthly_Data!CZ27:DB27)</f>
        <v>0</v>
      </c>
      <c r="AK27" s="2">
        <f>SUM(Monthly_Data!DC27:DE27)</f>
        <v>0</v>
      </c>
      <c r="AL27" s="2">
        <f>SUM(Monthly_Data!DF27:DH27)</f>
        <v>0</v>
      </c>
      <c r="AM27" s="2">
        <f>SUM(Monthly_Data!DI27:DK27)</f>
        <v>0</v>
      </c>
      <c r="AN27" s="2">
        <f>SUM(Monthly_Data!DJ27:DL27)</f>
        <v>0</v>
      </c>
      <c r="AO27" s="2">
        <f>SUM(Monthly_Data!DK27:DM27)</f>
        <v>0</v>
      </c>
      <c r="AP27" s="2">
        <f>SUM(Monthly_Data!DL27:DN27)</f>
        <v>0</v>
      </c>
      <c r="AQ27" s="2">
        <f>SUM(Monthly_Data!DM27:DO27)</f>
        <v>0</v>
      </c>
      <c r="AR27" s="2">
        <v>0</v>
      </c>
      <c r="AS27" s="2">
        <v>0</v>
      </c>
      <c r="AT27" s="2">
        <v>0</v>
      </c>
      <c r="AU27" s="2">
        <v>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</row>
    <row r="28" spans="1:115" ht="18.75">
      <c r="A28" s="2" t="s">
        <v>45</v>
      </c>
      <c r="B28" s="2">
        <f>SUM(Monthly_Data!B28:D28)</f>
        <v>56.26477329</v>
      </c>
      <c r="C28" s="2">
        <f>SUM(Monthly_Data!E28:G28)</f>
        <v>29.188391</v>
      </c>
      <c r="D28" s="2">
        <f>SUM(Monthly_Data!H28:J28)</f>
        <v>39.176961</v>
      </c>
      <c r="E28" s="2">
        <f>SUM(Monthly_Data!K28:M28)</f>
        <v>17.452545999999998</v>
      </c>
      <c r="F28" s="2">
        <f>SUM(Monthly_Data!N28:P28)</f>
        <v>0</v>
      </c>
      <c r="G28" s="2">
        <f>SUM(Monthly_Data!Q28:S28)</f>
        <v>0</v>
      </c>
      <c r="H28" s="2">
        <f>SUM(Monthly_Data!T28:V28)</f>
        <v>0</v>
      </c>
      <c r="I28" s="2">
        <f>SUM(Monthly_Data!W28:Y28)</f>
        <v>0</v>
      </c>
      <c r="J28" s="2">
        <f>SUM(Monthly_Data!Z28:AB28)</f>
        <v>0</v>
      </c>
      <c r="K28" s="2">
        <f>SUM(Monthly_Data!AC28:AE28)</f>
        <v>0</v>
      </c>
      <c r="L28" s="2">
        <f>SUM(Monthly_Data!AF28:AH28)</f>
        <v>0</v>
      </c>
      <c r="M28" s="2">
        <f>SUM(Monthly_Data!AI28:AK28)</f>
        <v>0</v>
      </c>
      <c r="N28" s="2">
        <f>SUM(Monthly_Data!AL28:AN28)</f>
        <v>0</v>
      </c>
      <c r="O28" s="2">
        <f>SUM(Monthly_Data!AO28:AQ28)</f>
        <v>0</v>
      </c>
      <c r="P28" s="2">
        <f>SUM(Monthly_Data!AR28:AT28)</f>
        <v>0</v>
      </c>
      <c r="Q28" s="2">
        <f>SUM(Monthly_Data!AU28:AW28)</f>
        <v>0</v>
      </c>
      <c r="R28" s="2">
        <f>SUM(Monthly_Data!AX28:AZ28)</f>
        <v>0</v>
      </c>
      <c r="S28" s="2">
        <f>SUM(Monthly_Data!BA28:BC28)</f>
        <v>0</v>
      </c>
      <c r="T28" s="2">
        <f>SUM(Monthly_Data!BD28:BF28)</f>
        <v>0</v>
      </c>
      <c r="U28" s="2">
        <f>SUM(Monthly_Data!BG28:BI28)</f>
        <v>0</v>
      </c>
      <c r="V28" s="2">
        <f>SUM(Monthly_Data!BJ28:BL28)</f>
        <v>0</v>
      </c>
      <c r="W28" s="2">
        <f>SUM(Monthly_Data!BM28:BO28)</f>
        <v>0</v>
      </c>
      <c r="X28" s="2">
        <f>SUM(Monthly_Data!BP28:BR28)</f>
        <v>0</v>
      </c>
      <c r="Y28" s="2">
        <f>SUM(Monthly_Data!BS28:BU28)</f>
        <v>0</v>
      </c>
      <c r="Z28" s="2">
        <f>SUM(Monthly_Data!BV28:BX28)</f>
        <v>1493693.5</v>
      </c>
      <c r="AA28" s="2">
        <f>SUM(Monthly_Data!BY28:CA28)</f>
        <v>0</v>
      </c>
      <c r="AB28" s="2">
        <f>SUM(Monthly_Data!CB28:CD28)</f>
        <v>0</v>
      </c>
      <c r="AC28" s="2">
        <f>SUM(Monthly_Data!CE28:CG28)</f>
        <v>0</v>
      </c>
      <c r="AD28" s="2">
        <f>SUM(Monthly_Data!CH28:CJ28)</f>
        <v>0</v>
      </c>
      <c r="AE28" s="2">
        <f>SUM(Monthly_Data!CK28:CM28)</f>
        <v>0</v>
      </c>
      <c r="AF28" s="2">
        <f>SUM(Monthly_Data!CN28:CP28)</f>
        <v>0</v>
      </c>
      <c r="AG28" s="2">
        <f>SUM(Monthly_Data!CQ28:CS28)</f>
        <v>0</v>
      </c>
      <c r="AH28" s="2">
        <f>SUM(Monthly_Data!CT28:CV28)</f>
        <v>0</v>
      </c>
      <c r="AI28" s="2">
        <f>SUM(Monthly_Data!CW28:CY28)</f>
        <v>0</v>
      </c>
      <c r="AJ28" s="2">
        <f>SUM(Monthly_Data!CZ28:DB28)</f>
        <v>0</v>
      </c>
      <c r="AK28" s="2">
        <f>SUM(Monthly_Data!DC28:DE28)</f>
        <v>0</v>
      </c>
      <c r="AL28" s="2">
        <f>SUM(Monthly_Data!DF28:DH28)</f>
        <v>0</v>
      </c>
      <c r="AM28" s="2">
        <f>SUM(Monthly_Data!DI28:DK28)</f>
        <v>0</v>
      </c>
      <c r="AN28" s="2">
        <f>SUM(Monthly_Data!DJ28:DL28)</f>
        <v>0</v>
      </c>
      <c r="AO28" s="2">
        <f>SUM(Monthly_Data!DK28:DM28)</f>
        <v>0</v>
      </c>
      <c r="AP28" s="2">
        <f>SUM(Monthly_Data!DL28:DN28)</f>
        <v>0</v>
      </c>
      <c r="AQ28" s="2">
        <f>SUM(Monthly_Data!DM28:DO28)</f>
        <v>0</v>
      </c>
      <c r="AR28" s="2">
        <v>0</v>
      </c>
      <c r="AS28" s="2">
        <v>0</v>
      </c>
      <c r="AT28" s="2">
        <v>0</v>
      </c>
      <c r="AU28" s="2">
        <v>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</row>
    <row r="29" spans="1:115" ht="18.75">
      <c r="A29" s="2" t="s">
        <v>46</v>
      </c>
      <c r="B29" s="2">
        <f>SUM(Monthly_Data!B29:D29)</f>
        <v>73494</v>
      </c>
      <c r="C29" s="2">
        <f>SUM(Monthly_Data!E29:G29)</f>
        <v>65878</v>
      </c>
      <c r="D29" s="2">
        <f>SUM(Monthly_Data!H29:J29)</f>
        <v>77575</v>
      </c>
      <c r="E29" s="2">
        <f>SUM(Monthly_Data!K29:M29)</f>
        <v>150702</v>
      </c>
      <c r="F29" s="2">
        <f>SUM(Monthly_Data!N29:P29)</f>
        <v>114858</v>
      </c>
      <c r="G29" s="2">
        <f>SUM(Monthly_Data!Q29:S29)</f>
        <v>87295</v>
      </c>
      <c r="H29" s="2">
        <f>SUM(Monthly_Data!T29:V29)</f>
        <v>76125</v>
      </c>
      <c r="I29" s="2">
        <f>SUM(Monthly_Data!W29:Y29)</f>
        <v>82829</v>
      </c>
      <c r="J29" s="2">
        <f>SUM(Monthly_Data!Z29:AB29)</f>
        <v>98256</v>
      </c>
      <c r="K29" s="2">
        <f>SUM(Monthly_Data!AC29:AE29)</f>
        <v>115913</v>
      </c>
      <c r="L29" s="2">
        <f>SUM(Monthly_Data!AF29:AH29)</f>
        <v>128160</v>
      </c>
      <c r="M29" s="2">
        <f>SUM(Monthly_Data!AI29:AK29)</f>
        <v>50906</v>
      </c>
      <c r="N29" s="2">
        <f>SUM(Monthly_Data!AL29:AN29)</f>
        <v>33260</v>
      </c>
      <c r="O29" s="2">
        <f>SUM(Monthly_Data!AO29:AQ29)</f>
        <v>77631</v>
      </c>
      <c r="P29" s="2">
        <f>SUM(Monthly_Data!AR29:AT29)</f>
        <v>84805</v>
      </c>
      <c r="Q29" s="2">
        <f>SUM(Monthly_Data!AU29:AW29)</f>
        <v>126751</v>
      </c>
      <c r="R29" s="2">
        <f>SUM(Monthly_Data!AX29:AZ29)</f>
        <v>151147</v>
      </c>
      <c r="S29" s="2">
        <f>SUM(Monthly_Data!BA29:BC29)</f>
        <v>225623</v>
      </c>
      <c r="T29" s="2">
        <f>SUM(Monthly_Data!BD29:BF29)</f>
        <v>128548</v>
      </c>
      <c r="U29" s="2">
        <f>SUM(Monthly_Data!BG29:BI29)</f>
        <v>87511</v>
      </c>
      <c r="V29" s="2">
        <f>SUM(Monthly_Data!BJ29:BL29)</f>
        <v>90273</v>
      </c>
      <c r="W29" s="2">
        <f>SUM(Monthly_Data!BM29:BO29)</f>
        <v>121442</v>
      </c>
      <c r="X29" s="2">
        <f>SUM(Monthly_Data!BP29:BR29)</f>
        <v>47831</v>
      </c>
      <c r="Y29" s="2">
        <f>SUM(Monthly_Data!BS29:BU29)</f>
        <v>63369.5</v>
      </c>
      <c r="Z29" s="2">
        <f>SUM(Monthly_Data!BV29:BX29)</f>
        <v>132857</v>
      </c>
      <c r="AA29" s="2">
        <f>SUM(Monthly_Data!BY29:CA29)</f>
        <v>331709</v>
      </c>
      <c r="AB29" s="2">
        <f>SUM(Monthly_Data!CB29:CD29)</f>
        <v>300313</v>
      </c>
      <c r="AC29" s="2">
        <f>SUM(Monthly_Data!CE29:CG29)</f>
        <v>112181</v>
      </c>
      <c r="AD29" s="2">
        <f>SUM(Monthly_Data!CH29:CJ29)</f>
        <v>220638</v>
      </c>
      <c r="AE29" s="2">
        <f>SUM(Monthly_Data!CK29:CM29)</f>
        <v>152392</v>
      </c>
      <c r="AF29" s="2">
        <f>SUM(Monthly_Data!CN29:CP29)</f>
        <v>128562</v>
      </c>
      <c r="AG29" s="2">
        <f>SUM(Monthly_Data!CQ29:CS29)</f>
        <v>84453</v>
      </c>
      <c r="AH29" s="2">
        <f>SUM(Monthly_Data!CT29:CV29)</f>
        <v>145818</v>
      </c>
      <c r="AI29" s="2">
        <f>SUM(Monthly_Data!CW29:CY29)</f>
        <v>108463</v>
      </c>
      <c r="AJ29" s="2">
        <f>SUM(Monthly_Data!CZ29:DB29)</f>
        <v>101064</v>
      </c>
      <c r="AK29" s="2">
        <f>SUM(Monthly_Data!DC29:DE29)</f>
        <v>58489</v>
      </c>
      <c r="AL29" s="2">
        <f>SUM(Monthly_Data!DF29:DH29)</f>
        <v>15959</v>
      </c>
      <c r="AM29" s="2">
        <f>SUM(Monthly_Data!DI29:DK29)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>
        <v>34334</v>
      </c>
      <c r="AV29" s="2">
        <v>1050</v>
      </c>
      <c r="AW29" s="2">
        <v>48440</v>
      </c>
      <c r="AX29" s="2">
        <v>7651</v>
      </c>
      <c r="AY29" s="2">
        <v>78984</v>
      </c>
      <c r="AZ29" s="2">
        <v>3458</v>
      </c>
      <c r="BA29" s="2">
        <v>40073</v>
      </c>
      <c r="BB29" s="2">
        <v>15310</v>
      </c>
      <c r="BC29" s="2">
        <v>63460</v>
      </c>
      <c r="BD29" s="2">
        <v>0</v>
      </c>
      <c r="BE29" s="2">
        <v>114537</v>
      </c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</row>
    <row r="30" spans="1:115" s="21" customFormat="1" ht="18.75">
      <c r="A30" s="18" t="s">
        <v>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</row>
    <row r="31" spans="1:115" s="21" customFormat="1" ht="18.75">
      <c r="A31" s="18" t="s">
        <v>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</row>
    <row r="32" spans="1:115" ht="18.75">
      <c r="A32" s="2" t="s">
        <v>12</v>
      </c>
      <c r="B32" s="2">
        <f>SUM(Monthly_Data!B32:D32)</f>
        <v>0</v>
      </c>
      <c r="C32" s="2">
        <f>SUM(Monthly_Data!E32:G32)</f>
        <v>0</v>
      </c>
      <c r="D32" s="2">
        <f>SUM(Monthly_Data!H32:J32)</f>
        <v>0</v>
      </c>
      <c r="E32" s="2">
        <f>SUM(Monthly_Data!K32:M32)</f>
        <v>0</v>
      </c>
      <c r="F32" s="2">
        <f>SUM(Monthly_Data!N32:P32)</f>
        <v>0</v>
      </c>
      <c r="G32" s="2">
        <f>SUM(Monthly_Data!Q32:S32)</f>
        <v>0</v>
      </c>
      <c r="H32" s="2">
        <f>SUM(Monthly_Data!T32:V32)</f>
        <v>0</v>
      </c>
      <c r="I32" s="2">
        <f>SUM(Monthly_Data!W32:Y32)</f>
        <v>0</v>
      </c>
      <c r="J32" s="2">
        <f>SUM(Monthly_Data!Z32:AB32)</f>
        <v>0</v>
      </c>
      <c r="K32" s="2">
        <f>SUM(Monthly_Data!AC32:AE32)</f>
        <v>0</v>
      </c>
      <c r="L32" s="2">
        <f>SUM(Monthly_Data!AF32:AH32)</f>
        <v>0</v>
      </c>
      <c r="M32" s="2">
        <f>SUM(Monthly_Data!AI32:AK32)</f>
        <v>0</v>
      </c>
      <c r="N32" s="2">
        <f>SUM(Monthly_Data!AL32:AN32)</f>
        <v>0</v>
      </c>
      <c r="O32" s="2">
        <f>SUM(Monthly_Data!AO32:AQ32)</f>
        <v>0</v>
      </c>
      <c r="P32" s="2">
        <f>SUM(Monthly_Data!AR32:AT32)</f>
        <v>0</v>
      </c>
      <c r="Q32" s="2">
        <f>SUM(Monthly_Data!AU32:AW32)</f>
        <v>0</v>
      </c>
      <c r="R32" s="2">
        <f>SUM(Monthly_Data!AX32:AZ32)</f>
        <v>0</v>
      </c>
      <c r="S32" s="2">
        <f>SUM(Monthly_Data!BA32:BC32)</f>
        <v>0</v>
      </c>
      <c r="T32" s="2">
        <f>SUM(Monthly_Data!BD32:BF32)</f>
        <v>0</v>
      </c>
      <c r="U32" s="2">
        <f>SUM(Monthly_Data!BG32:BI32)</f>
        <v>0</v>
      </c>
      <c r="V32" s="2">
        <f>SUM(Monthly_Data!BJ32:BL32)</f>
        <v>0</v>
      </c>
      <c r="W32" s="2">
        <f>SUM(Monthly_Data!BM32:BO32)</f>
        <v>0</v>
      </c>
      <c r="X32" s="2">
        <f>SUM(Monthly_Data!BP32:BR32)</f>
        <v>0</v>
      </c>
      <c r="Y32" s="2">
        <f>SUM(Monthly_Data!BS32:BU32)</f>
        <v>0</v>
      </c>
      <c r="Z32" s="2">
        <f>SUM(Monthly_Data!BV32:BX32)</f>
        <v>0</v>
      </c>
      <c r="AA32" s="2">
        <f>SUM(Monthly_Data!BY32:CA32)</f>
        <v>0</v>
      </c>
      <c r="AB32" s="2">
        <f>SUM(Monthly_Data!CB32:CD32)</f>
        <v>0</v>
      </c>
      <c r="AC32" s="2">
        <f>SUM(Monthly_Data!CE32:CG32)</f>
        <v>0</v>
      </c>
      <c r="AD32" s="2">
        <f>SUM(Monthly_Data!CH32:CJ32)</f>
        <v>0</v>
      </c>
      <c r="AE32" s="2">
        <f>SUM(Monthly_Data!CK32:CM32)</f>
        <v>0</v>
      </c>
      <c r="AF32" s="2">
        <f>SUM(Monthly_Data!CN32:CP32)</f>
        <v>0</v>
      </c>
      <c r="AG32" s="2">
        <f>SUM(Monthly_Data!CQ32:CS32)</f>
        <v>0</v>
      </c>
      <c r="AH32" s="2">
        <f>SUM(Monthly_Data!CT32:CV32)</f>
        <v>0</v>
      </c>
      <c r="AI32" s="2">
        <f>SUM(Monthly_Data!CW32:CY32)</f>
        <v>0</v>
      </c>
      <c r="AJ32" s="2">
        <f>SUM(Monthly_Data!CZ32:DB32)</f>
        <v>0</v>
      </c>
      <c r="AK32" s="2">
        <f>SUM(Monthly_Data!DC32:DE32)</f>
        <v>0</v>
      </c>
      <c r="AL32" s="2">
        <f>SUM(Monthly_Data!DF32:DH32)</f>
        <v>0</v>
      </c>
      <c r="AM32" s="2">
        <f>SUM(Monthly_Data!DI32:DK32)</f>
        <v>0</v>
      </c>
      <c r="AN32" s="2">
        <f>SUM(Monthly_Data!DJ32:DL32)</f>
        <v>0</v>
      </c>
      <c r="AO32" s="2">
        <f>SUM(Monthly_Data!DK32:DM32)</f>
        <v>0</v>
      </c>
      <c r="AP32" s="2">
        <f>SUM(Monthly_Data!DL32:DN32)</f>
        <v>0</v>
      </c>
      <c r="AQ32" s="2">
        <f>SUM(Monthly_Data!DM32:DO32)</f>
        <v>0</v>
      </c>
      <c r="AR32" s="2">
        <f>SUM(Monthly_Data!DN32:DP32)</f>
        <v>0</v>
      </c>
      <c r="AS32" s="2">
        <v>0</v>
      </c>
      <c r="AT32" s="2">
        <v>0</v>
      </c>
      <c r="AU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</row>
    <row r="33" spans="1:115" ht="18.75">
      <c r="A33" s="2" t="s">
        <v>6</v>
      </c>
      <c r="B33" s="2">
        <f>SUM(Monthly_Data!B33:D33)</f>
        <v>0</v>
      </c>
      <c r="C33" s="2">
        <f>SUM(Monthly_Data!E33:G33)</f>
        <v>0</v>
      </c>
      <c r="D33" s="2">
        <f>SUM(Monthly_Data!H33:J33)</f>
        <v>0</v>
      </c>
      <c r="E33" s="2">
        <f>SUM(Monthly_Data!K33:M33)</f>
        <v>0</v>
      </c>
      <c r="F33" s="2">
        <f>SUM(Monthly_Data!N33:P33)</f>
        <v>0</v>
      </c>
      <c r="G33" s="2">
        <f>SUM(Monthly_Data!Q33:S33)</f>
        <v>0</v>
      </c>
      <c r="H33" s="2">
        <f>SUM(Monthly_Data!T33:V33)</f>
        <v>0</v>
      </c>
      <c r="I33" s="2">
        <f>SUM(Monthly_Data!W33:Y33)</f>
        <v>0</v>
      </c>
      <c r="J33" s="2">
        <f>SUM(Monthly_Data!Z33:AB33)</f>
        <v>0</v>
      </c>
      <c r="K33" s="2">
        <f>SUM(Monthly_Data!AC33:AE33)</f>
        <v>0</v>
      </c>
      <c r="L33" s="2">
        <f>SUM(Monthly_Data!AF33:AH33)</f>
        <v>0</v>
      </c>
      <c r="M33" s="2">
        <f>SUM(Monthly_Data!AI33:AK33)</f>
        <v>0</v>
      </c>
      <c r="N33" s="2">
        <f>SUM(Monthly_Data!AL33:AN33)</f>
        <v>0</v>
      </c>
      <c r="O33" s="2">
        <f>SUM(Monthly_Data!AO33:AQ33)</f>
        <v>0</v>
      </c>
      <c r="P33" s="2">
        <f>SUM(Monthly_Data!AR33:AT33)</f>
        <v>0</v>
      </c>
      <c r="Q33" s="2">
        <f>SUM(Monthly_Data!AU33:AW33)</f>
        <v>0</v>
      </c>
      <c r="R33" s="2">
        <f>SUM(Monthly_Data!AX33:AZ33)</f>
        <v>0</v>
      </c>
      <c r="S33" s="2">
        <f>SUM(Monthly_Data!BA33:BC33)</f>
        <v>0</v>
      </c>
      <c r="T33" s="2">
        <f>SUM(Monthly_Data!BD33:BF33)</f>
        <v>0</v>
      </c>
      <c r="U33" s="2">
        <f>SUM(Monthly_Data!BG33:BI33)</f>
        <v>0</v>
      </c>
      <c r="V33" s="2">
        <f>SUM(Monthly_Data!BJ33:BL33)</f>
        <v>0</v>
      </c>
      <c r="W33" s="2">
        <f>SUM(Monthly_Data!BM33:BO33)</f>
        <v>0</v>
      </c>
      <c r="X33" s="2">
        <f>SUM(Monthly_Data!BP33:BR33)</f>
        <v>0</v>
      </c>
      <c r="Y33" s="2">
        <f>SUM(Monthly_Data!BS33:BU33)</f>
        <v>0</v>
      </c>
      <c r="Z33" s="2">
        <f>SUM(Monthly_Data!BV33:BX33)</f>
        <v>0</v>
      </c>
      <c r="AA33" s="2">
        <f>SUM(Monthly_Data!BY33:CA33)</f>
        <v>0</v>
      </c>
      <c r="AB33" s="2">
        <f>SUM(Monthly_Data!CB33:CD33)</f>
        <v>0</v>
      </c>
      <c r="AC33" s="2">
        <f>SUM(Monthly_Data!CE33:CG33)</f>
        <v>0</v>
      </c>
      <c r="AD33" s="2">
        <f>SUM(Monthly_Data!CH33:CJ33)</f>
        <v>0</v>
      </c>
      <c r="AE33" s="2">
        <f>SUM(Monthly_Data!CK33:CM33)</f>
        <v>0</v>
      </c>
      <c r="AF33" s="2">
        <f>SUM(Monthly_Data!CN33:CP33)</f>
        <v>0</v>
      </c>
      <c r="AG33" s="2">
        <f>SUM(Monthly_Data!CQ33:CS33)</f>
        <v>0</v>
      </c>
      <c r="AH33" s="2">
        <f>SUM(Monthly_Data!CT33:CV33)</f>
        <v>0</v>
      </c>
      <c r="AI33" s="2">
        <f>SUM(Monthly_Data!CW33:CY33)</f>
        <v>0</v>
      </c>
      <c r="AJ33" s="2">
        <f>SUM(Monthly_Data!CZ33:DB33)</f>
        <v>0</v>
      </c>
      <c r="AK33" s="2">
        <f>SUM(Monthly_Data!DC33:DE33)</f>
        <v>0</v>
      </c>
      <c r="AL33" s="2">
        <f>SUM(Monthly_Data!DF33:DH33)</f>
        <v>0</v>
      </c>
      <c r="AM33" s="2">
        <f>SUM(Monthly_Data!DI33:DK33)</f>
        <v>0</v>
      </c>
      <c r="AN33" s="2">
        <f>SUM(Monthly_Data!DJ33:DL33)</f>
        <v>0</v>
      </c>
      <c r="AO33" s="2">
        <f>SUM(Monthly_Data!DK33:DM33)</f>
        <v>0</v>
      </c>
      <c r="AP33" s="2">
        <f>SUM(Monthly_Data!DL33:DN33)</f>
        <v>0</v>
      </c>
      <c r="AQ33" s="2">
        <f>SUM(Monthly_Data!DM33:DO33)</f>
        <v>0</v>
      </c>
      <c r="AR33" s="2">
        <f>SUM(Monthly_Data!DN33:DP33)</f>
        <v>0</v>
      </c>
      <c r="AS33" s="2">
        <v>0</v>
      </c>
      <c r="AT33" s="2">
        <v>0</v>
      </c>
      <c r="AU33" s="2">
        <v>0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</row>
    <row r="34" spans="1:115" ht="18.75">
      <c r="A34" s="2" t="s">
        <v>7</v>
      </c>
      <c r="B34" s="2">
        <f>SUM(Monthly_Data!B34:D34)</f>
        <v>0</v>
      </c>
      <c r="C34" s="2">
        <f>SUM(Monthly_Data!E34:G34)</f>
        <v>0</v>
      </c>
      <c r="D34" s="2">
        <f>SUM(Monthly_Data!H34:J34)</f>
        <v>0</v>
      </c>
      <c r="E34" s="2">
        <f>SUM(Monthly_Data!K34:M34)</f>
        <v>0</v>
      </c>
      <c r="F34" s="2">
        <f>SUM(Monthly_Data!N34:P34)</f>
        <v>0</v>
      </c>
      <c r="G34" s="2">
        <f>SUM(Monthly_Data!Q34:S34)</f>
        <v>0</v>
      </c>
      <c r="H34" s="2">
        <f>SUM(Monthly_Data!T34:V34)</f>
        <v>0</v>
      </c>
      <c r="I34" s="2">
        <f>SUM(Monthly_Data!W34:Y34)</f>
        <v>0</v>
      </c>
      <c r="J34" s="2">
        <f>SUM(Monthly_Data!Z34:AB34)</f>
        <v>0</v>
      </c>
      <c r="K34" s="2">
        <f>SUM(Monthly_Data!AC34:AE34)</f>
        <v>0</v>
      </c>
      <c r="L34" s="2">
        <f>SUM(Monthly_Data!AF34:AH34)</f>
        <v>0</v>
      </c>
      <c r="M34" s="2">
        <f>SUM(Monthly_Data!AI34:AK34)</f>
        <v>0</v>
      </c>
      <c r="N34" s="2">
        <f>SUM(Monthly_Data!AL34:AN34)</f>
        <v>0</v>
      </c>
      <c r="O34" s="2">
        <f>SUM(Monthly_Data!AO34:AQ34)</f>
        <v>0</v>
      </c>
      <c r="P34" s="2">
        <f>SUM(Monthly_Data!AR34:AT34)</f>
        <v>0</v>
      </c>
      <c r="Q34" s="2">
        <f>SUM(Monthly_Data!AU34:AW34)</f>
        <v>0</v>
      </c>
      <c r="R34" s="2">
        <f>SUM(Monthly_Data!AX34:AZ34)</f>
        <v>0</v>
      </c>
      <c r="S34" s="2">
        <f>SUM(Monthly_Data!BA34:BC34)</f>
        <v>0</v>
      </c>
      <c r="T34" s="2">
        <f>SUM(Monthly_Data!BD34:BF34)</f>
        <v>0</v>
      </c>
      <c r="U34" s="2">
        <f>SUM(Monthly_Data!BG34:BI34)</f>
        <v>0</v>
      </c>
      <c r="V34" s="2">
        <f>SUM(Monthly_Data!BJ34:BL34)</f>
        <v>0</v>
      </c>
      <c r="W34" s="2">
        <f>SUM(Monthly_Data!BM34:BO34)</f>
        <v>0</v>
      </c>
      <c r="X34" s="2">
        <f>SUM(Monthly_Data!BP34:BR34)</f>
        <v>0</v>
      </c>
      <c r="Y34" s="2">
        <f>SUM(Monthly_Data!BS34:BU34)</f>
        <v>0</v>
      </c>
      <c r="Z34" s="2">
        <f>SUM(Monthly_Data!BV34:BX34)</f>
        <v>0</v>
      </c>
      <c r="AA34" s="2">
        <f>SUM(Monthly_Data!BY34:CA34)</f>
        <v>0</v>
      </c>
      <c r="AB34" s="2">
        <f>SUM(Monthly_Data!CB34:CD34)</f>
        <v>0</v>
      </c>
      <c r="AC34" s="2">
        <f>SUM(Monthly_Data!CE34:CG34)</f>
        <v>0</v>
      </c>
      <c r="AD34" s="2">
        <f>SUM(Monthly_Data!CH34:CJ34)</f>
        <v>0</v>
      </c>
      <c r="AE34" s="2">
        <f>SUM(Monthly_Data!CK34:CM34)</f>
        <v>0</v>
      </c>
      <c r="AF34" s="2">
        <f>SUM(Monthly_Data!CN34:CP34)</f>
        <v>0</v>
      </c>
      <c r="AG34" s="2">
        <f>SUM(Monthly_Data!CQ34:CS34)</f>
        <v>0</v>
      </c>
      <c r="AH34" s="2">
        <f>SUM(Monthly_Data!CT34:CV34)</f>
        <v>0</v>
      </c>
      <c r="AI34" s="2">
        <f>SUM(Monthly_Data!CW34:CY34)</f>
        <v>0</v>
      </c>
      <c r="AJ34" s="2">
        <f>SUM(Monthly_Data!CZ34:DB34)</f>
        <v>0</v>
      </c>
      <c r="AK34" s="2">
        <f>SUM(Monthly_Data!DC34:DE34)</f>
        <v>0</v>
      </c>
      <c r="AL34" s="2">
        <f>SUM(Monthly_Data!DF34:DH34)</f>
        <v>0</v>
      </c>
      <c r="AM34" s="2">
        <f>SUM(Monthly_Data!DI34:DK34)</f>
        <v>0</v>
      </c>
      <c r="AN34" s="2">
        <f>SUM(Monthly_Data!DJ34:DL34)</f>
        <v>0</v>
      </c>
      <c r="AO34" s="2">
        <f>SUM(Monthly_Data!DK34:DM34)</f>
        <v>0</v>
      </c>
      <c r="AP34" s="2">
        <f>SUM(Monthly_Data!DL34:DN34)</f>
        <v>0</v>
      </c>
      <c r="AQ34" s="2">
        <f>SUM(Monthly_Data!DM34:DO34)</f>
        <v>0</v>
      </c>
      <c r="AR34" s="2">
        <f>SUM(Monthly_Data!DN34:DP34)</f>
        <v>0</v>
      </c>
      <c r="AS34" s="2">
        <v>0</v>
      </c>
      <c r="AT34" s="2">
        <v>0</v>
      </c>
      <c r="AU34" s="2">
        <v>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</row>
    <row r="35" spans="1:115" s="21" customFormat="1" ht="18.75">
      <c r="A35" s="18" t="s">
        <v>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</row>
    <row r="36" spans="1:115" ht="18.75">
      <c r="A36" s="2" t="s">
        <v>9</v>
      </c>
      <c r="B36" s="2">
        <f>SUM(Monthly_Data!B36:D36)</f>
        <v>20977</v>
      </c>
      <c r="C36" s="2">
        <f>SUM(Monthly_Data!E36:G36)</f>
        <v>56075</v>
      </c>
      <c r="D36" s="2">
        <f>SUM(Monthly_Data!H36:J36)</f>
        <v>22067.239999999998</v>
      </c>
      <c r="E36" s="2">
        <f>SUM(Monthly_Data!K36:M36)</f>
        <v>5299.56</v>
      </c>
      <c r="F36" s="2">
        <f>SUM(Monthly_Data!N36:P36)</f>
        <v>16226.05</v>
      </c>
      <c r="G36" s="2">
        <f>SUM(Monthly_Data!Q36:S36)</f>
        <v>31293</v>
      </c>
      <c r="H36" s="2">
        <f>SUM(Monthly_Data!T36:V36)</f>
        <v>57563</v>
      </c>
      <c r="I36" s="2">
        <f>SUM(Monthly_Data!W36:Y36)</f>
        <v>34863</v>
      </c>
      <c r="J36" s="2">
        <f>SUM(Monthly_Data!Z36:AB36)</f>
        <v>5440</v>
      </c>
      <c r="K36" s="2">
        <f>SUM(Monthly_Data!AC36:AE36)</f>
        <v>24420.72</v>
      </c>
      <c r="L36" s="2">
        <f>SUM(Monthly_Data!AF36:AH36)</f>
        <v>57842</v>
      </c>
      <c r="M36" s="2">
        <f>SUM(Monthly_Data!AI36:AK36)</f>
        <v>55449</v>
      </c>
      <c r="N36" s="2">
        <f>SUM(Monthly_Data!AL36:AN36)</f>
        <v>42456.35</v>
      </c>
      <c r="O36" s="2">
        <f>SUM(Monthly_Data!AO36:AQ36)</f>
        <v>30846.989999999998</v>
      </c>
      <c r="P36" s="2">
        <f>SUM(Monthly_Data!AR36:AT36)</f>
        <v>27019</v>
      </c>
      <c r="Q36" s="2">
        <f>SUM(Monthly_Data!AU36:AW36)</f>
        <v>73857</v>
      </c>
      <c r="R36" s="2">
        <f>SUM(Monthly_Data!AX36:AZ36)</f>
        <v>29619</v>
      </c>
      <c r="S36" s="2">
        <f>SUM(Monthly_Data!BA36:BC36)</f>
        <v>6823</v>
      </c>
      <c r="T36" s="2">
        <f>SUM(Monthly_Data!BD36:BF36)</f>
        <v>20149</v>
      </c>
      <c r="U36" s="2">
        <f>SUM(Monthly_Data!BG36:BI36)</f>
        <v>8505</v>
      </c>
      <c r="V36" s="2">
        <f>SUM(Monthly_Data!BJ36:BL36)</f>
        <v>24652</v>
      </c>
      <c r="W36" s="2">
        <f>SUM(Monthly_Data!BM36:BO36)</f>
        <v>24216</v>
      </c>
      <c r="X36" s="2">
        <f>SUM(Monthly_Data!BP36:BR36)</f>
        <v>13010</v>
      </c>
      <c r="Y36" s="2">
        <f>SUM(Monthly_Data!BS36:BU36)</f>
        <v>38752</v>
      </c>
      <c r="Z36" s="2">
        <f>SUM(Monthly_Data!BV36:BX36)</f>
        <v>30890</v>
      </c>
      <c r="AA36" s="2">
        <f>SUM(Monthly_Data!BY36:CA36)</f>
        <v>47197</v>
      </c>
      <c r="AB36" s="2">
        <f>SUM(Monthly_Data!CB36:CD36)</f>
        <v>11869.57</v>
      </c>
      <c r="AC36" s="2">
        <f>SUM(Monthly_Data!CE36:CG36)</f>
        <v>5724.46</v>
      </c>
      <c r="AD36" s="2">
        <f>SUM(Monthly_Data!CH36:CJ36)</f>
        <v>3972</v>
      </c>
      <c r="AE36" s="2">
        <f>SUM(Monthly_Data!CK36:CM36)</f>
        <v>62207.34</v>
      </c>
      <c r="AF36" s="2">
        <f>SUM(Monthly_Data!CN36:CP36)</f>
        <v>82664</v>
      </c>
      <c r="AG36" s="2">
        <f>SUM(Monthly_Data!CQ36:CS36)</f>
        <v>31922</v>
      </c>
      <c r="AH36" s="2">
        <f>SUM(Monthly_Data!CT36:CV36)</f>
        <v>4423</v>
      </c>
      <c r="AI36" s="2">
        <f>SUM(Monthly_Data!CW36:CY36)</f>
        <v>75977</v>
      </c>
      <c r="AJ36" s="2">
        <f>SUM(Monthly_Data!CZ36:DB36)</f>
        <v>24799</v>
      </c>
      <c r="AK36" s="2">
        <f>SUM(Monthly_Data!DC36:DE36)</f>
        <v>35625</v>
      </c>
      <c r="AL36" s="2">
        <f>SUM(Monthly_Data!DF36:DH36)</f>
        <v>10924</v>
      </c>
      <c r="AM36" s="2">
        <f>SUM(Monthly_Data!DI36:DK36)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>
        <v>57574</v>
      </c>
      <c r="AV36" s="2">
        <v>2423</v>
      </c>
      <c r="AW36" s="2">
        <v>10927</v>
      </c>
      <c r="AX36" s="2">
        <v>16534</v>
      </c>
      <c r="AY36" s="2">
        <v>3228</v>
      </c>
      <c r="AZ36" s="2">
        <v>9927</v>
      </c>
      <c r="BA36" s="2">
        <v>9025</v>
      </c>
      <c r="BB36" s="2">
        <v>5737</v>
      </c>
      <c r="BC36" s="2">
        <v>6656.67</v>
      </c>
      <c r="BD36" s="2">
        <v>5181</v>
      </c>
      <c r="BE36" s="2">
        <v>0</v>
      </c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</row>
    <row r="37" spans="1:115" ht="18.75">
      <c r="A37" s="2" t="s">
        <v>54</v>
      </c>
      <c r="B37" s="2">
        <f>SUM(Monthly_Data!B37:D37)</f>
        <v>0</v>
      </c>
      <c r="C37" s="2">
        <f>SUM(Monthly_Data!E37:G37)</f>
        <v>0</v>
      </c>
      <c r="D37" s="2">
        <f>SUM(Monthly_Data!H37:J37)</f>
        <v>0</v>
      </c>
      <c r="E37" s="2">
        <f>SUM(Monthly_Data!K37:M37)</f>
        <v>0</v>
      </c>
      <c r="F37" s="2">
        <f>SUM(Monthly_Data!N37:P37)</f>
        <v>0</v>
      </c>
      <c r="G37" s="2">
        <f>SUM(Monthly_Data!Q37:S37)</f>
        <v>0</v>
      </c>
      <c r="H37" s="2">
        <f>SUM(Monthly_Data!T37:V37)</f>
        <v>0</v>
      </c>
      <c r="I37" s="2">
        <f>SUM(Monthly_Data!W37:Y37)</f>
        <v>0</v>
      </c>
      <c r="J37" s="2">
        <f>SUM(Monthly_Data!Z37:AB37)</f>
        <v>0</v>
      </c>
      <c r="K37" s="2">
        <f>SUM(Monthly_Data!AC37:AE37)</f>
        <v>0</v>
      </c>
      <c r="L37" s="2">
        <f>SUM(Monthly_Data!AF37:AH37)</f>
        <v>0</v>
      </c>
      <c r="M37" s="2">
        <f>SUM(Monthly_Data!AI37:AK37)</f>
        <v>0</v>
      </c>
      <c r="N37" s="2">
        <f>SUM(Monthly_Data!AL37:AN37)</f>
        <v>0</v>
      </c>
      <c r="O37" s="2">
        <f>SUM(Monthly_Data!AO37:AQ37)</f>
        <v>0</v>
      </c>
      <c r="P37" s="2">
        <f>SUM(Monthly_Data!AR37:AT37)</f>
        <v>0</v>
      </c>
      <c r="Q37" s="2">
        <f>SUM(Monthly_Data!AU37:AW37)</f>
        <v>0</v>
      </c>
      <c r="R37" s="2">
        <f>SUM(Monthly_Data!AX37:AZ37)</f>
        <v>0</v>
      </c>
      <c r="S37" s="2">
        <f>SUM(Monthly_Data!BA37:BC37)</f>
        <v>0</v>
      </c>
      <c r="T37" s="2">
        <f>SUM(Monthly_Data!BD37:BF37)</f>
        <v>0</v>
      </c>
      <c r="U37" s="2">
        <f>SUM(Monthly_Data!BG37:BI37)</f>
        <v>0</v>
      </c>
      <c r="V37" s="2">
        <f>SUM(Monthly_Data!BJ37:BL37)</f>
        <v>0</v>
      </c>
      <c r="W37" s="2">
        <f>SUM(Monthly_Data!BM37:BO37)</f>
        <v>0</v>
      </c>
      <c r="X37" s="2">
        <f>SUM(Monthly_Data!BP37:BR37)</f>
        <v>0</v>
      </c>
      <c r="Y37" s="2">
        <f>SUM(Monthly_Data!BS37:BU37)</f>
        <v>0</v>
      </c>
      <c r="Z37" s="2">
        <f>SUM(Monthly_Data!BV37:BX37)</f>
        <v>0</v>
      </c>
      <c r="AA37" s="2">
        <f>SUM(Monthly_Data!BY37:CA37)</f>
        <v>0</v>
      </c>
      <c r="AB37" s="2">
        <f>SUM(Monthly_Data!CB37:CD37)</f>
        <v>0</v>
      </c>
      <c r="AC37" s="2">
        <f>SUM(Monthly_Data!CE37:CG37)</f>
        <v>0</v>
      </c>
      <c r="AD37" s="2">
        <f>SUM(Monthly_Data!CH37:CJ37)</f>
        <v>0</v>
      </c>
      <c r="AE37" s="2">
        <f>SUM(Monthly_Data!CK37:CM37)</f>
        <v>0</v>
      </c>
      <c r="AF37" s="2">
        <f>SUM(Monthly_Data!CN37:CP37)</f>
        <v>0</v>
      </c>
      <c r="AG37" s="2">
        <f>SUM(Monthly_Data!CQ37:CS37)</f>
        <v>0</v>
      </c>
      <c r="AH37" s="2">
        <f>SUM(Monthly_Data!CT37:CV37)</f>
        <v>0</v>
      </c>
      <c r="AI37" s="2">
        <f>SUM(Monthly_Data!CW37:CY37)</f>
        <v>0</v>
      </c>
      <c r="AJ37" s="2">
        <f>SUM(Monthly_Data!CZ37:DB37)</f>
        <v>0</v>
      </c>
      <c r="AK37" s="2">
        <f>SUM(Monthly_Data!DC37:DE37)</f>
        <v>0</v>
      </c>
      <c r="AL37" s="2">
        <f>SUM(Monthly_Data!DF37:DH37)</f>
        <v>0</v>
      </c>
      <c r="AM37" s="2">
        <f>SUM(Monthly_Data!DI37:DK37)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/>
      <c r="AW37" s="2"/>
      <c r="AX37" s="2"/>
      <c r="AY37" s="2"/>
      <c r="AZ37" s="2"/>
      <c r="BA37" s="2">
        <v>0</v>
      </c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</row>
    <row r="38" spans="1:115" ht="18.75">
      <c r="A38" s="2" t="s">
        <v>53</v>
      </c>
      <c r="B38" s="2">
        <f>SUM(Monthly_Data!B38:D38)</f>
        <v>0</v>
      </c>
      <c r="C38" s="2">
        <f>SUM(Monthly_Data!E38:G38)</f>
        <v>0</v>
      </c>
      <c r="D38" s="2">
        <f>SUM(Monthly_Data!H38:J38)</f>
        <v>0</v>
      </c>
      <c r="E38" s="2">
        <f>SUM(Monthly_Data!K38:M38)</f>
        <v>0</v>
      </c>
      <c r="F38" s="2">
        <f>SUM(Monthly_Data!N38:P38)</f>
        <v>0</v>
      </c>
      <c r="G38" s="2">
        <f>SUM(Monthly_Data!Q38:S38)</f>
        <v>0</v>
      </c>
      <c r="H38" s="2">
        <f>SUM(Monthly_Data!T38:V38)</f>
        <v>0</v>
      </c>
      <c r="I38" s="2">
        <f>SUM(Monthly_Data!W38:Y38)</f>
        <v>0</v>
      </c>
      <c r="J38" s="2">
        <f>SUM(Monthly_Data!Z38:AB38)</f>
        <v>0</v>
      </c>
      <c r="K38" s="2">
        <f>SUM(Monthly_Data!AC38:AE38)</f>
        <v>0</v>
      </c>
      <c r="L38" s="2">
        <f>SUM(Monthly_Data!AF38:AH38)</f>
        <v>0</v>
      </c>
      <c r="M38" s="2">
        <f>SUM(Monthly_Data!AI38:AK38)</f>
        <v>0</v>
      </c>
      <c r="N38" s="2">
        <f>SUM(Monthly_Data!AL38:AN38)</f>
        <v>0</v>
      </c>
      <c r="O38" s="2">
        <f>SUM(Monthly_Data!AO38:AQ38)</f>
        <v>0</v>
      </c>
      <c r="P38" s="2">
        <f>SUM(Monthly_Data!AR38:AT38)</f>
        <v>0</v>
      </c>
      <c r="Q38" s="2">
        <f>SUM(Monthly_Data!AU38:AW38)</f>
        <v>0</v>
      </c>
      <c r="R38" s="2">
        <f>SUM(Monthly_Data!AX38:AZ38)</f>
        <v>0</v>
      </c>
      <c r="S38" s="2">
        <f>SUM(Monthly_Data!BA38:BC38)</f>
        <v>0</v>
      </c>
      <c r="T38" s="2">
        <f>SUM(Monthly_Data!BD38:BF38)</f>
        <v>0</v>
      </c>
      <c r="U38" s="2">
        <f>SUM(Monthly_Data!BG38:BI38)</f>
        <v>0</v>
      </c>
      <c r="V38" s="2">
        <f>SUM(Monthly_Data!BJ38:BL38)</f>
        <v>0</v>
      </c>
      <c r="W38" s="2">
        <f>SUM(Monthly_Data!BM38:BO38)</f>
        <v>0</v>
      </c>
      <c r="X38" s="2">
        <f>SUM(Monthly_Data!BP38:BR38)</f>
        <v>0</v>
      </c>
      <c r="Y38" s="2">
        <f>SUM(Monthly_Data!BS38:BU38)</f>
        <v>0</v>
      </c>
      <c r="Z38" s="2">
        <f>SUM(Monthly_Data!BV38:BX38)</f>
        <v>0</v>
      </c>
      <c r="AA38" s="2">
        <f>SUM(Monthly_Data!BY38:CA38)</f>
        <v>0</v>
      </c>
      <c r="AB38" s="2">
        <f>SUM(Monthly_Data!CB38:CD38)</f>
        <v>0</v>
      </c>
      <c r="AC38" s="2">
        <f>SUM(Monthly_Data!CE38:CG38)</f>
        <v>0</v>
      </c>
      <c r="AD38" s="2">
        <f>SUM(Monthly_Data!CH38:CJ38)</f>
        <v>0</v>
      </c>
      <c r="AE38" s="2">
        <f>SUM(Monthly_Data!CK38:CM38)</f>
        <v>0</v>
      </c>
      <c r="AF38" s="2">
        <f>SUM(Monthly_Data!CN38:CP38)</f>
        <v>0</v>
      </c>
      <c r="AG38" s="2">
        <f>SUM(Monthly_Data!CQ38:CS38)</f>
        <v>0</v>
      </c>
      <c r="AH38" s="2">
        <f>SUM(Monthly_Data!CT38:CV38)</f>
        <v>0</v>
      </c>
      <c r="AI38" s="2">
        <f>SUM(Monthly_Data!CW38:CY38)</f>
        <v>0</v>
      </c>
      <c r="AJ38" s="2">
        <f>SUM(Monthly_Data!CZ38:DB38)</f>
        <v>0</v>
      </c>
      <c r="AK38" s="2">
        <f>SUM(Monthly_Data!DC38:DE38)</f>
        <v>0</v>
      </c>
      <c r="AL38" s="2">
        <f>SUM(Monthly_Data!DF38:DH38)</f>
        <v>0</v>
      </c>
      <c r="AM38" s="2">
        <f>SUM(Monthly_Data!DI38:DK38)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/>
      <c r="AW38" s="2"/>
      <c r="AX38" s="2"/>
      <c r="AY38" s="2"/>
      <c r="AZ38" s="2"/>
      <c r="BA38" s="2">
        <v>0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</row>
    <row r="39" spans="1:115" ht="18.75">
      <c r="A39" s="2" t="s">
        <v>50</v>
      </c>
      <c r="B39" s="2">
        <f>SUM(Monthly_Data!B39:D39)</f>
        <v>11726.3</v>
      </c>
      <c r="C39" s="2">
        <f>SUM(Monthly_Data!E39:G39)</f>
        <v>4823</v>
      </c>
      <c r="D39" s="2">
        <f>SUM(Monthly_Data!H39:J39)</f>
        <v>5424.88</v>
      </c>
      <c r="E39" s="2">
        <f>SUM(Monthly_Data!K39:M39)</f>
        <v>4070.07</v>
      </c>
      <c r="F39" s="2">
        <f>SUM(Monthly_Data!N39:P39)</f>
        <v>4782.7</v>
      </c>
      <c r="G39" s="2">
        <f>SUM(Monthly_Data!Q39:S39)</f>
        <v>10313.71</v>
      </c>
      <c r="H39" s="2">
        <f>SUM(Monthly_Data!T39:V39)</f>
        <v>4954.7</v>
      </c>
      <c r="I39" s="2">
        <f>SUM(Monthly_Data!W39:Y39)</f>
        <v>6690</v>
      </c>
      <c r="J39" s="2">
        <f>SUM(Monthly_Data!Z39:AB39)</f>
        <v>10822.85</v>
      </c>
      <c r="K39" s="2">
        <f>SUM(Monthly_Data!AC39:AE39)</f>
        <v>5192.25</v>
      </c>
      <c r="L39" s="2">
        <f>SUM(Monthly_Data!AF39:AH39)</f>
        <v>16874.11</v>
      </c>
      <c r="M39" s="2">
        <f>SUM(Monthly_Data!AI39:AK39)</f>
        <v>6230.5</v>
      </c>
      <c r="N39" s="2">
        <f>SUM(Monthly_Data!AL39:AN39)</f>
        <v>9128.32</v>
      </c>
      <c r="O39" s="2">
        <f>SUM(Monthly_Data!AO39:AQ39)</f>
        <v>5436.8</v>
      </c>
      <c r="P39" s="2">
        <f>SUM(Monthly_Data!AR39:AT39)</f>
        <v>6100</v>
      </c>
      <c r="Q39" s="2">
        <f>SUM(Monthly_Data!AU39:AW39)</f>
        <v>7032</v>
      </c>
      <c r="R39" s="2">
        <f>SUM(Monthly_Data!AX39:AZ39)</f>
        <v>5964</v>
      </c>
      <c r="S39" s="2">
        <f>SUM(Monthly_Data!BA39:BC39)</f>
        <v>6037</v>
      </c>
      <c r="T39" s="2">
        <f>SUM(Monthly_Data!BD39:BF39)</f>
        <v>6899</v>
      </c>
      <c r="U39" s="2">
        <f>SUM(Monthly_Data!BG39:BI39)</f>
        <v>3104</v>
      </c>
      <c r="V39" s="2">
        <f>SUM(Monthly_Data!BJ39:BL39)</f>
        <v>5238</v>
      </c>
      <c r="W39" s="2">
        <f>SUM(Monthly_Data!BM39:BO39)</f>
        <v>6335</v>
      </c>
      <c r="X39" s="2">
        <f>SUM(Monthly_Data!BP39:BR39)</f>
        <v>11198</v>
      </c>
      <c r="Y39" s="2">
        <f>SUM(Monthly_Data!BS39:BU39)</f>
        <v>1706</v>
      </c>
      <c r="Z39" s="2">
        <f>SUM(Monthly_Data!BV39:BX39)</f>
        <v>3537</v>
      </c>
      <c r="AA39" s="2">
        <f>SUM(Monthly_Data!BY39:CA39)</f>
        <v>6572</v>
      </c>
      <c r="AB39" s="2">
        <f>SUM(Monthly_Data!CB39:CD39)</f>
        <v>5965.52</v>
      </c>
      <c r="AC39" s="2">
        <f>SUM(Monthly_Data!CE39:CG39)</f>
        <v>4450.09</v>
      </c>
      <c r="AD39" s="2">
        <f>SUM(Monthly_Data!CH39:CJ39)</f>
        <v>4083</v>
      </c>
      <c r="AE39" s="2">
        <f>SUM(Monthly_Data!CK39:CM39)</f>
        <v>2193.4</v>
      </c>
      <c r="AF39" s="2">
        <f>SUM(Monthly_Data!CN39:CP39)</f>
        <v>2745</v>
      </c>
      <c r="AG39" s="2">
        <f>SUM(Monthly_Data!CQ39:CS39)</f>
        <v>2116</v>
      </c>
      <c r="AH39" s="2">
        <f>SUM(Monthly_Data!CT39:CV39)</f>
        <v>3037</v>
      </c>
      <c r="AI39" s="2">
        <f>SUM(Monthly_Data!CW39:CY39)</f>
        <v>4043</v>
      </c>
      <c r="AJ39" s="2">
        <f>SUM(Monthly_Data!CZ39:DB39)</f>
        <v>2151.84</v>
      </c>
      <c r="AK39" s="2">
        <f>SUM(Monthly_Data!DC39:DE39)</f>
        <v>6197.9400000000005</v>
      </c>
      <c r="AL39" s="2">
        <f>SUM(Monthly_Data!DF39:DH39)</f>
        <v>2630.67</v>
      </c>
      <c r="AM39" s="2">
        <f>SUM(Monthly_Data!DI39:DK39)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>
        <v>6849.64</v>
      </c>
      <c r="AV39" s="2">
        <v>9042.48</v>
      </c>
      <c r="AW39" s="2">
        <v>3929.03</v>
      </c>
      <c r="AX39" s="2">
        <v>3105.6800000000003</v>
      </c>
      <c r="AY39" s="2">
        <v>1852.24</v>
      </c>
      <c r="AZ39" s="2">
        <v>18242.22</v>
      </c>
      <c r="BA39" s="2">
        <v>7747.639999999999</v>
      </c>
      <c r="BB39" s="2">
        <v>7252.13</v>
      </c>
      <c r="BC39" s="2">
        <v>8041.9400000000005</v>
      </c>
      <c r="BD39" s="2">
        <v>19014.829999999998</v>
      </c>
      <c r="BE39" s="2">
        <v>5985.25</v>
      </c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</row>
    <row r="40" spans="1:115" ht="18.75">
      <c r="A40" s="2" t="s">
        <v>51</v>
      </c>
      <c r="B40" s="2">
        <f>SUM(Monthly_Data!B40:D40)</f>
        <v>0</v>
      </c>
      <c r="C40" s="2">
        <f>SUM(Monthly_Data!E40:G40)</f>
        <v>0</v>
      </c>
      <c r="D40" s="2">
        <f>SUM(Monthly_Data!H40:J40)</f>
        <v>0</v>
      </c>
      <c r="E40" s="2">
        <f>SUM(Monthly_Data!K40:M40)</f>
        <v>0</v>
      </c>
      <c r="F40" s="2">
        <f>SUM(Monthly_Data!N40:P40)</f>
        <v>0</v>
      </c>
      <c r="G40" s="2">
        <f>SUM(Monthly_Data!Q40:S40)</f>
        <v>0</v>
      </c>
      <c r="H40" s="2">
        <f>SUM(Monthly_Data!T40:V40)</f>
        <v>0</v>
      </c>
      <c r="I40" s="2">
        <f>SUM(Monthly_Data!W40:Y40)</f>
        <v>0</v>
      </c>
      <c r="J40" s="2">
        <f>SUM(Monthly_Data!Z40:AB40)</f>
        <v>0</v>
      </c>
      <c r="K40" s="2">
        <f>SUM(Monthly_Data!AC40:AE40)</f>
        <v>0</v>
      </c>
      <c r="L40" s="2">
        <f>SUM(Monthly_Data!AF40:AH40)</f>
        <v>0</v>
      </c>
      <c r="M40" s="2">
        <f>SUM(Monthly_Data!AI40:AK40)</f>
        <v>0</v>
      </c>
      <c r="N40" s="2">
        <f>SUM(Monthly_Data!AL40:AN40)</f>
        <v>0</v>
      </c>
      <c r="O40" s="2">
        <f>SUM(Monthly_Data!AO40:AQ40)</f>
        <v>0</v>
      </c>
      <c r="P40" s="2">
        <f>SUM(Monthly_Data!AR40:AT40)</f>
        <v>0</v>
      </c>
      <c r="Q40" s="2">
        <f>SUM(Monthly_Data!AU40:AW40)</f>
        <v>0</v>
      </c>
      <c r="R40" s="2">
        <f>SUM(Monthly_Data!AX40:AZ40)</f>
        <v>0</v>
      </c>
      <c r="S40" s="2">
        <f>SUM(Monthly_Data!BA40:BC40)</f>
        <v>0</v>
      </c>
      <c r="T40" s="2">
        <f>SUM(Monthly_Data!BD40:BF40)</f>
        <v>0</v>
      </c>
      <c r="U40" s="2">
        <f>SUM(Monthly_Data!BG40:BI40)</f>
        <v>0</v>
      </c>
      <c r="V40" s="2">
        <f>SUM(Monthly_Data!BJ40:BL40)</f>
        <v>0</v>
      </c>
      <c r="W40" s="2">
        <f>SUM(Monthly_Data!BM40:BO40)</f>
        <v>0</v>
      </c>
      <c r="X40" s="2">
        <f>SUM(Monthly_Data!BP40:BR40)</f>
        <v>0</v>
      </c>
      <c r="Y40" s="2">
        <f>SUM(Monthly_Data!BS40:BU40)</f>
        <v>0</v>
      </c>
      <c r="Z40" s="2">
        <f>SUM(Monthly_Data!BV40:BX40)</f>
        <v>0</v>
      </c>
      <c r="AA40" s="2">
        <f>SUM(Monthly_Data!BY40:CA40)</f>
        <v>0</v>
      </c>
      <c r="AB40" s="2">
        <f>SUM(Monthly_Data!CB40:CD40)</f>
        <v>0</v>
      </c>
      <c r="AC40" s="2">
        <f>SUM(Monthly_Data!CE40:CG40)</f>
        <v>0</v>
      </c>
      <c r="AD40" s="2">
        <f>SUM(Monthly_Data!CH40:CJ40)</f>
        <v>0</v>
      </c>
      <c r="AE40" s="2">
        <f>SUM(Monthly_Data!CK40:CM40)</f>
        <v>0</v>
      </c>
      <c r="AF40" s="2">
        <f>SUM(Monthly_Data!CN40:CP40)</f>
        <v>0</v>
      </c>
      <c r="AG40" s="2">
        <f>SUM(Monthly_Data!CQ40:CS40)</f>
        <v>0</v>
      </c>
      <c r="AH40" s="2">
        <f>SUM(Monthly_Data!CT40:CV40)</f>
        <v>0</v>
      </c>
      <c r="AI40" s="2">
        <f>SUM(Monthly_Data!CW40:CY40)</f>
        <v>0</v>
      </c>
      <c r="AJ40" s="2">
        <f>SUM(Monthly_Data!CZ40:DB40)</f>
        <v>0</v>
      </c>
      <c r="AK40" s="2">
        <f>SUM(Monthly_Data!DC40:DE40)</f>
        <v>0</v>
      </c>
      <c r="AL40" s="2">
        <f>SUM(Monthly_Data!DF40:DH40)</f>
        <v>0</v>
      </c>
      <c r="AM40" s="2">
        <f>SUM(Monthly_Data!DI40:DK40)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</row>
    <row r="41" spans="1:115" s="21" customFormat="1" ht="18.75">
      <c r="A41" s="18" t="s">
        <v>67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1:115" ht="18.75">
      <c r="A42" s="2" t="s">
        <v>71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</row>
    <row r="43" ht="18.75">
      <c r="A43" s="3" t="s">
        <v>72</v>
      </c>
    </row>
    <row r="44" ht="18.75">
      <c r="A44" s="3" t="s">
        <v>73</v>
      </c>
    </row>
    <row r="51" ht="18.75">
      <c r="AM51" s="1">
        <v>733469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L44"/>
  <sheetViews>
    <sheetView zoomScalePageLayoutView="0" workbookViewId="0" topLeftCell="A1">
      <pane xSplit="1" ySplit="7" topLeftCell="A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R15" sqref="AR15"/>
    </sheetView>
  </sheetViews>
  <sheetFormatPr defaultColWidth="8.88671875" defaultRowHeight="15.75"/>
  <cols>
    <col min="1" max="1" width="88.99609375" style="1" bestFit="1" customWidth="1"/>
    <col min="2" max="2" width="9.4453125" style="1" bestFit="1" customWidth="1"/>
    <col min="3" max="3" width="14.77734375" style="1" bestFit="1" customWidth="1"/>
    <col min="4" max="7" width="10.5546875" style="1" bestFit="1" customWidth="1"/>
    <col min="8" max="8" width="86.99609375" style="1" bestFit="1" customWidth="1"/>
    <col min="9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30" width="9.4453125" style="1" bestFit="1" customWidth="1"/>
    <col min="31" max="38" width="10.5546875" style="1" bestFit="1" customWidth="1"/>
    <col min="39" max="39" width="8.3359375" style="1" bestFit="1" customWidth="1"/>
    <col min="40" max="45" width="8.3359375" style="16" bestFit="1" customWidth="1"/>
    <col min="46" max="46" width="9.88671875" style="16" bestFit="1" customWidth="1"/>
    <col min="47" max="47" width="8.3359375" style="16" bestFit="1" customWidth="1"/>
    <col min="48" max="48" width="9.10546875" style="16" bestFit="1" customWidth="1"/>
    <col min="49" max="49" width="9.3359375" style="16" bestFit="1" customWidth="1"/>
    <col min="50" max="57" width="8.3359375" style="16" bestFit="1" customWidth="1"/>
    <col min="58" max="58" width="9.88671875" style="16" bestFit="1" customWidth="1"/>
    <col min="59" max="59" width="9.4453125" style="16" bestFit="1" customWidth="1"/>
    <col min="60" max="60" width="9.10546875" style="16" bestFit="1" customWidth="1"/>
    <col min="61" max="61" width="9.3359375" style="16" bestFit="1" customWidth="1"/>
    <col min="62" max="62" width="9.4453125" style="16" bestFit="1" customWidth="1"/>
    <col min="63" max="64" width="8.3359375" style="16" bestFit="1" customWidth="1"/>
    <col min="65" max="66" width="9.4453125" style="16" bestFit="1" customWidth="1"/>
    <col min="67" max="67" width="8.3359375" style="16" bestFit="1" customWidth="1"/>
    <col min="68" max="69" width="9.4453125" style="16" bestFit="1" customWidth="1"/>
    <col min="70" max="70" width="9.88671875" style="16" bestFit="1" customWidth="1"/>
    <col min="71" max="81" width="9.4453125" style="16" bestFit="1" customWidth="1"/>
    <col min="82" max="82" width="9.88671875" style="16" bestFit="1" customWidth="1"/>
    <col min="83" max="93" width="9.4453125" style="16" bestFit="1" customWidth="1"/>
    <col min="94" max="94" width="9.88671875" style="16" bestFit="1" customWidth="1"/>
    <col min="95" max="105" width="9.4453125" style="16" bestFit="1" customWidth="1"/>
    <col min="106" max="106" width="9.88671875" style="16" bestFit="1" customWidth="1"/>
    <col min="107" max="110" width="9.4453125" style="16" bestFit="1" customWidth="1"/>
    <col min="111" max="111" width="8.3359375" style="16" bestFit="1" customWidth="1"/>
    <col min="112" max="112" width="9.4453125" style="16" bestFit="1" customWidth="1"/>
    <col min="113" max="113" width="8.3359375" style="16" bestFit="1" customWidth="1"/>
    <col min="114" max="116" width="9.4453125" style="16" bestFit="1" customWidth="1"/>
    <col min="117" max="16384" width="8.88671875" style="1" customWidth="1"/>
  </cols>
  <sheetData>
    <row r="1" ht="18.75">
      <c r="A1" s="14" t="s">
        <v>55</v>
      </c>
    </row>
    <row r="2" ht="18.75">
      <c r="H2" s="1" t="s">
        <v>18</v>
      </c>
    </row>
    <row r="4" ht="18.75">
      <c r="A4" s="1" t="s">
        <v>0</v>
      </c>
    </row>
    <row r="5" ht="18.75">
      <c r="O5" s="1" t="s">
        <v>0</v>
      </c>
    </row>
    <row r="6" spans="1:116" s="39" customFormat="1" ht="18.75">
      <c r="A6" s="22" t="s">
        <v>68</v>
      </c>
      <c r="B6" s="23">
        <v>1985</v>
      </c>
      <c r="C6" s="23">
        <v>1986</v>
      </c>
      <c r="D6" s="23">
        <v>1987</v>
      </c>
      <c r="E6" s="23">
        <v>1988</v>
      </c>
      <c r="F6" s="23">
        <v>1989</v>
      </c>
      <c r="G6" s="23">
        <v>1990</v>
      </c>
      <c r="H6" s="23">
        <v>1991</v>
      </c>
      <c r="I6" s="23">
        <v>1992</v>
      </c>
      <c r="J6" s="23">
        <v>1993</v>
      </c>
      <c r="K6" s="23">
        <v>1994</v>
      </c>
      <c r="L6" s="23">
        <v>1995</v>
      </c>
      <c r="M6" s="23">
        <v>1996</v>
      </c>
      <c r="N6" s="23">
        <v>1997</v>
      </c>
      <c r="O6" s="23">
        <v>1998</v>
      </c>
      <c r="P6" s="23">
        <v>1999</v>
      </c>
      <c r="Q6" s="23">
        <v>2000</v>
      </c>
      <c r="R6" s="23">
        <v>2001</v>
      </c>
      <c r="S6" s="23">
        <v>2002</v>
      </c>
      <c r="T6" s="23">
        <v>2003</v>
      </c>
      <c r="U6" s="23">
        <v>2004</v>
      </c>
      <c r="V6" s="23">
        <v>2005</v>
      </c>
      <c r="W6" s="23">
        <v>2006</v>
      </c>
      <c r="X6" s="23">
        <v>2007</v>
      </c>
      <c r="Y6" s="23">
        <v>2008</v>
      </c>
      <c r="Z6" s="23">
        <v>2009</v>
      </c>
      <c r="AA6" s="23">
        <v>2010</v>
      </c>
      <c r="AB6" s="23">
        <v>2011</v>
      </c>
      <c r="AC6" s="23">
        <v>2012</v>
      </c>
      <c r="AD6" s="23">
        <v>2013</v>
      </c>
      <c r="AE6" s="23">
        <v>2014</v>
      </c>
      <c r="AF6" s="23">
        <v>2015</v>
      </c>
      <c r="AG6" s="23">
        <v>2016</v>
      </c>
      <c r="AH6" s="23">
        <v>2017</v>
      </c>
      <c r="AI6" s="23">
        <v>2018</v>
      </c>
      <c r="AJ6" s="23">
        <v>2019</v>
      </c>
      <c r="AK6" s="23">
        <v>2020</v>
      </c>
      <c r="AL6" s="23">
        <v>2021</v>
      </c>
      <c r="AM6" s="41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</row>
    <row r="7" spans="1:116" s="21" customFormat="1" ht="18.75">
      <c r="A7" s="18" t="s">
        <v>64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9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</row>
    <row r="8" spans="1:39" ht="18.75">
      <c r="A8" s="2" t="s">
        <v>28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SUM(Monthly_Data!B8:M8)</f>
        <v>1039179</v>
      </c>
      <c r="Z8" s="2">
        <f>SUM(Monthly_Data!N8:Y8)</f>
        <v>970199</v>
      </c>
      <c r="AA8" s="2">
        <f>SUM(Monthly_Data!Z8:AK8)</f>
        <v>1193312.2464</v>
      </c>
      <c r="AB8" s="2">
        <f>SUM(Monthly_Data!AL8:AW8)</f>
        <v>1253805.3504</v>
      </c>
      <c r="AC8" s="2">
        <f>SUM(Monthly_Data!AX8:BI8)</f>
        <v>1224708.6048</v>
      </c>
      <c r="AD8" s="2">
        <f>SUM(Monthly_Data!BJ8:BU8)</f>
        <v>1245477.4596</v>
      </c>
      <c r="AE8" s="2">
        <f>SUM(Monthly_Data!BV8:CG8)</f>
        <v>1342184.3568</v>
      </c>
      <c r="AF8" s="2">
        <f>SUM(Monthly_Data!CH8:CS8)</f>
        <v>1248240.1312000002</v>
      </c>
      <c r="AG8" s="2">
        <f>SUM(Monthly_Data!CT8:DE8)</f>
        <v>1148731.7584</v>
      </c>
      <c r="AH8" s="2">
        <v>1359744.8336</v>
      </c>
      <c r="AI8" s="2">
        <v>1374506.8912</v>
      </c>
      <c r="AJ8" s="2">
        <v>1389190.2672</v>
      </c>
      <c r="AK8" s="2">
        <v>1459335.1176</v>
      </c>
      <c r="AL8" s="2">
        <v>1456203.4120000002</v>
      </c>
      <c r="AM8" s="15"/>
    </row>
    <row r="9" spans="1:39" ht="18.75">
      <c r="A9" s="2" t="s">
        <v>29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SUM(Monthly_Data!Z9:AK9)</f>
        <v>471926.61559999996</v>
      </c>
      <c r="AB9" s="2">
        <f>SUM(Monthly_Data!AL9:AW9)</f>
        <v>494959.3289</v>
      </c>
      <c r="AC9" s="2">
        <f>SUM(Monthly_Data!AX9:BI9)</f>
        <v>525151.0576000001</v>
      </c>
      <c r="AD9" s="2">
        <f>SUM(Monthly_Data!BJ9:BU9)</f>
        <v>538454.3802</v>
      </c>
      <c r="AE9" s="2">
        <f>SUM(Monthly_Data!BV9:CG9)</f>
        <v>500120.54240000003</v>
      </c>
      <c r="AF9" s="2">
        <f>SUM(Monthly_Data!CH9:CS9)</f>
        <v>481406.0752000001</v>
      </c>
      <c r="AG9" s="2">
        <f>SUM(Monthly_Data!CT9:DE9)</f>
        <v>534220.2188</v>
      </c>
      <c r="AH9" s="2">
        <v>601852.7104</v>
      </c>
      <c r="AI9" s="2">
        <v>677602.0700000001</v>
      </c>
      <c r="AJ9" s="2">
        <v>692673.325</v>
      </c>
      <c r="AK9" s="2">
        <v>800976.2012</v>
      </c>
      <c r="AL9" s="2">
        <v>897980.2701999999</v>
      </c>
      <c r="AM9" s="15"/>
    </row>
    <row r="10" spans="1:39" ht="18.75">
      <c r="A10" s="2" t="s">
        <v>30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SUM(Monthly_Data!Z10:AK10)</f>
        <v>319936.58999999997</v>
      </c>
      <c r="AB10" s="2">
        <f>SUM(Monthly_Data!AL10:AW10)</f>
        <v>331898.83200000005</v>
      </c>
      <c r="AC10" s="2">
        <f>SUM(Monthly_Data!AX10:BI10)</f>
        <v>291518.877</v>
      </c>
      <c r="AD10" s="2">
        <f>SUM(Monthly_Data!BJ10:BU10)</f>
        <v>359970.33599999995</v>
      </c>
      <c r="AE10" s="2">
        <f>SUM(Monthly_Data!BV10:CG10)</f>
        <v>369186.912</v>
      </c>
      <c r="AF10" s="2">
        <f>SUM(Monthly_Data!CH10:CS10)</f>
        <v>332256.9</v>
      </c>
      <c r="AG10" s="2">
        <f>SUM(Monthly_Data!CT10:DE10)</f>
        <v>397268.92799999996</v>
      </c>
      <c r="AH10" s="2">
        <v>366838.464</v>
      </c>
      <c r="AI10" s="2">
        <v>398765.976</v>
      </c>
      <c r="AJ10" s="2">
        <v>415993.0176</v>
      </c>
      <c r="AK10" s="2">
        <v>369340.6536000001</v>
      </c>
      <c r="AL10" s="2">
        <v>429924.77390000003</v>
      </c>
      <c r="AM10" s="15"/>
    </row>
    <row r="11" spans="1:39" ht="18.75">
      <c r="A11" s="33" t="s">
        <v>31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1</v>
      </c>
      <c r="H11" s="2" t="s">
        <v>1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10</v>
      </c>
      <c r="O11" s="2" t="s">
        <v>10</v>
      </c>
      <c r="P11" s="2" t="s">
        <v>10</v>
      </c>
      <c r="Q11" s="2" t="s">
        <v>10</v>
      </c>
      <c r="R11" s="2" t="s">
        <v>1</v>
      </c>
      <c r="S11" s="2"/>
      <c r="T11" s="2"/>
      <c r="U11" s="2"/>
      <c r="V11" s="2"/>
      <c r="W11" s="2"/>
      <c r="X11" s="2"/>
      <c r="Y11" s="2"/>
      <c r="Z11" s="2"/>
      <c r="AA11" s="2">
        <f>SUM(Monthly_Data!Z11:AK11)</f>
        <v>0</v>
      </c>
      <c r="AB11" s="2">
        <f>SUM(Monthly_Data!AL11:AW11)</f>
        <v>0</v>
      </c>
      <c r="AC11" s="2">
        <f>SUM(Monthly_Data!AX11:BI11)</f>
        <v>0</v>
      </c>
      <c r="AD11" s="2">
        <f>SUM(Monthly_Data!BJ11:BU11)</f>
        <v>0</v>
      </c>
      <c r="AE11" s="2">
        <f>SUM(Monthly_Data!BV11:CG11)</f>
        <v>0</v>
      </c>
      <c r="AF11" s="2">
        <f>SUM(Monthly_Data!CH11:CS11)</f>
        <v>0</v>
      </c>
      <c r="AG11" s="2">
        <f>SUM(Monthly_Data!CT11:DE11)</f>
        <v>0</v>
      </c>
      <c r="AH11" s="2">
        <f>SUM(Monthly_Data!CU11:DF11)</f>
        <v>0</v>
      </c>
      <c r="AI11" s="2"/>
      <c r="AJ11" s="2"/>
      <c r="AK11" s="2"/>
      <c r="AL11" s="2"/>
      <c r="AM11" s="15"/>
    </row>
    <row r="12" spans="1:39" ht="18.75">
      <c r="A12" s="33" t="s">
        <v>32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1</v>
      </c>
      <c r="M12" s="2" t="s">
        <v>1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10</v>
      </c>
      <c r="W12" s="2"/>
      <c r="X12" s="2"/>
      <c r="Y12" s="2"/>
      <c r="Z12" s="2"/>
      <c r="AA12" s="2">
        <f>SUM(Monthly_Data!Z12:AK12)</f>
        <v>0</v>
      </c>
      <c r="AB12" s="2">
        <f>SUM(Monthly_Data!AL12:AW12)</f>
        <v>0</v>
      </c>
      <c r="AC12" s="2">
        <f>SUM(Monthly_Data!AX12:BI12)</f>
        <v>0</v>
      </c>
      <c r="AD12" s="2">
        <f>SUM(Monthly_Data!BJ12:BU12)</f>
        <v>0</v>
      </c>
      <c r="AE12" s="2">
        <f>SUM(Monthly_Data!BV12:CG12)</f>
        <v>0</v>
      </c>
      <c r="AF12" s="2">
        <f>SUM(Monthly_Data!CH12:CS12)</f>
        <v>0</v>
      </c>
      <c r="AG12" s="2">
        <f>SUM(Monthly_Data!CT12:DE12)</f>
        <v>0</v>
      </c>
      <c r="AH12" s="2">
        <f>SUM(Monthly_Data!CU12:DF12)</f>
        <v>0</v>
      </c>
      <c r="AI12" s="2"/>
      <c r="AJ12" s="2"/>
      <c r="AK12" s="2"/>
      <c r="AL12" s="2"/>
      <c r="AM12" s="15"/>
    </row>
    <row r="13" spans="1:39" ht="18.75">
      <c r="A13" s="2" t="s">
        <v>42</v>
      </c>
      <c r="B13" s="2" t="s">
        <v>1</v>
      </c>
      <c r="C13" s="2" t="s">
        <v>1</v>
      </c>
      <c r="D13" s="2" t="s">
        <v>1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SUM(Monthly_Data!Z13:AK13)</f>
        <v>18936.949999999997</v>
      </c>
      <c r="AB13" s="2">
        <f>SUM(Monthly_Data!AL13:AW13)</f>
        <v>20687.8</v>
      </c>
      <c r="AC13" s="2">
        <f>SUM(Monthly_Data!AX13:BI13)</f>
        <v>23168.399999999998</v>
      </c>
      <c r="AD13" s="2">
        <f>SUM(Monthly_Data!BJ13:BU13)</f>
        <v>25820.65</v>
      </c>
      <c r="AE13" s="2">
        <f>SUM(Monthly_Data!BV13:CG13)</f>
        <v>21543.199999999997</v>
      </c>
      <c r="AF13" s="2">
        <f>SUM(Monthly_Data!CH13:CS13)</f>
        <v>22997.450000000004</v>
      </c>
      <c r="AG13" s="2">
        <f>SUM(Monthly_Data!CT13:DE13)</f>
        <v>23655.66</v>
      </c>
      <c r="AH13" s="2">
        <v>21940.100000000002</v>
      </c>
      <c r="AI13" s="2">
        <v>19534.500000000004</v>
      </c>
      <c r="AJ13" s="2">
        <v>18574.399999999998</v>
      </c>
      <c r="AK13" s="2">
        <v>20435.6</v>
      </c>
      <c r="AL13" s="2">
        <v>15879.749999999998</v>
      </c>
      <c r="AM13" s="15"/>
    </row>
    <row r="14" spans="1:39" ht="18.75">
      <c r="A14" s="2" t="s">
        <v>41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SUM(Monthly_Data!Z14:AK14)</f>
        <v>26501</v>
      </c>
      <c r="AB14" s="2">
        <f>SUM(Monthly_Data!AL14:AW14)</f>
        <v>43555</v>
      </c>
      <c r="AC14" s="2">
        <f>SUM(Monthly_Data!AX14:BI14)</f>
        <v>47790</v>
      </c>
      <c r="AD14" s="2">
        <f>SUM(Monthly_Data!BJ14:BU14)</f>
        <v>38101</v>
      </c>
      <c r="AE14" s="2">
        <f>SUM(Monthly_Data!BV14:CG14)</f>
        <v>18148</v>
      </c>
      <c r="AF14" s="2">
        <f>SUM(Monthly_Data!CH14:CS14)</f>
        <v>21360</v>
      </c>
      <c r="AG14" s="2">
        <f>SUM(Monthly_Data!CT14:DE14)</f>
        <v>41280</v>
      </c>
      <c r="AH14" s="2">
        <v>18805</v>
      </c>
      <c r="AI14" s="2">
        <v>15685</v>
      </c>
      <c r="AJ14" s="2">
        <v>18015</v>
      </c>
      <c r="AK14" s="2">
        <v>17810</v>
      </c>
      <c r="AL14" s="2">
        <v>27420</v>
      </c>
      <c r="AM14" s="15"/>
    </row>
    <row r="15" spans="1:39" ht="18.75">
      <c r="A15" s="2" t="s">
        <v>40</v>
      </c>
      <c r="B15" s="2" t="s">
        <v>1</v>
      </c>
      <c r="C15" s="2" t="s">
        <v>1</v>
      </c>
      <c r="D15" s="2" t="s">
        <v>2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10</v>
      </c>
      <c r="T15" s="2" t="s">
        <v>10</v>
      </c>
      <c r="U15" s="2"/>
      <c r="V15" s="2"/>
      <c r="W15" s="2"/>
      <c r="X15" s="2"/>
      <c r="Y15" s="2"/>
      <c r="Z15" s="2">
        <v>0</v>
      </c>
      <c r="AA15" s="2">
        <f>SUM(Monthly_Data!Z15:AK15)</f>
        <v>0</v>
      </c>
      <c r="AB15" s="2">
        <f>SUM(Monthly_Data!AL15:AW15)</f>
        <v>0</v>
      </c>
      <c r="AC15" s="2">
        <f>SUM(Monthly_Data!AX15:BI15)</f>
        <v>0</v>
      </c>
      <c r="AD15" s="2">
        <f>SUM(Monthly_Data!BJ15:BU15)</f>
        <v>0</v>
      </c>
      <c r="AE15" s="2">
        <f>SUM(Monthly_Data!BV15:CG15)</f>
        <v>0</v>
      </c>
      <c r="AF15" s="2">
        <f>SUM(Monthly_Data!CH15:CS15)</f>
        <v>0</v>
      </c>
      <c r="AG15" s="2">
        <f>SUM(Monthly_Data!CT15:DE15)</f>
        <v>0</v>
      </c>
      <c r="AH15" s="2">
        <f>SUM(Monthly_Data!CU15:DF15)</f>
        <v>0</v>
      </c>
      <c r="AI15" s="2"/>
      <c r="AJ15" s="2"/>
      <c r="AK15" s="2"/>
      <c r="AL15" s="2"/>
      <c r="AM15" s="15"/>
    </row>
    <row r="16" spans="1:39" ht="18.75">
      <c r="A16" s="2" t="s">
        <v>69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SUM(Monthly_Data!Z16:AK16)</f>
        <v>457825</v>
      </c>
      <c r="AB16" s="2">
        <f>SUM(Monthly_Data!AL16:AW16)</f>
        <v>510350</v>
      </c>
      <c r="AC16" s="2">
        <f>SUM(Monthly_Data!AX16:BI16)</f>
        <v>650350</v>
      </c>
      <c r="AD16" s="2">
        <f>SUM(Monthly_Data!BJ16:BU16)</f>
        <v>603975</v>
      </c>
      <c r="AE16" s="2">
        <f>SUM(Monthly_Data!BV16:CG16)</f>
        <v>538965</v>
      </c>
      <c r="AF16" s="2">
        <f>SUM(Monthly_Data!CH16:CS16)</f>
        <v>815265</v>
      </c>
      <c r="AG16" s="2">
        <f>SUM(Monthly_Data!CT16:DE16)</f>
        <v>887475</v>
      </c>
      <c r="AH16" s="2">
        <v>799955</v>
      </c>
      <c r="AI16" s="2">
        <v>710060</v>
      </c>
      <c r="AJ16" s="2">
        <v>636330</v>
      </c>
      <c r="AK16" s="2">
        <v>980095</v>
      </c>
      <c r="AL16" s="2">
        <v>882565</v>
      </c>
      <c r="AM16" s="15"/>
    </row>
    <row r="17" spans="1:116" s="21" customFormat="1" ht="18.75">
      <c r="A17" s="18" t="s">
        <v>70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9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</row>
    <row r="18" spans="1:39" ht="18.75">
      <c r="A18" s="2" t="s">
        <v>39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SUM(Monthly_Data!Z18:AK18)</f>
        <v>542.503314</v>
      </c>
      <c r="AB18" s="2">
        <f>SUM(Monthly_Data!AL18:AW18)</f>
        <v>612.657559</v>
      </c>
      <c r="AC18" s="2">
        <f>SUM(Monthly_Data!AX18:BI18)</f>
        <v>680.9868769999999</v>
      </c>
      <c r="AD18" s="2">
        <f>SUM(Monthly_Data!BJ18:BU18)</f>
        <v>715.806</v>
      </c>
      <c r="AE18" s="2">
        <f>SUM(Monthly_Data!BV18:CG18)</f>
        <v>821.7132344199999</v>
      </c>
      <c r="AF18" s="2">
        <f>SUM(Monthly_Data!CH18:CS18)</f>
        <v>672.7124620000001</v>
      </c>
      <c r="AG18" s="2">
        <f>SUM(Monthly_Data!CT18:DE18)</f>
        <v>696.637794</v>
      </c>
      <c r="AH18" s="2">
        <v>867.8529100000001</v>
      </c>
      <c r="AI18" s="2">
        <v>733.78</v>
      </c>
      <c r="AJ18" s="2">
        <v>899.8499999999999</v>
      </c>
      <c r="AK18" s="2">
        <v>973.4</v>
      </c>
      <c r="AL18" s="2">
        <v>1256.1000000000004</v>
      </c>
      <c r="AM18" s="15"/>
    </row>
    <row r="19" spans="1:39" ht="18.75">
      <c r="A19" s="2" t="s">
        <v>3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10</v>
      </c>
      <c r="S19" s="2" t="s">
        <v>11</v>
      </c>
      <c r="T19" s="2" t="s">
        <v>11</v>
      </c>
      <c r="U19" s="2"/>
      <c r="V19" s="2"/>
      <c r="W19" s="2"/>
      <c r="X19" s="2"/>
      <c r="Y19" s="2"/>
      <c r="Z19" s="2">
        <v>0</v>
      </c>
      <c r="AA19" s="2">
        <f>SUM(Monthly_Data!Z19:AK19)</f>
        <v>0</v>
      </c>
      <c r="AB19" s="2">
        <f>SUM(Monthly_Data!AL19:AW19)</f>
        <v>0</v>
      </c>
      <c r="AC19" s="2">
        <f>SUM(Monthly_Data!AX19:BI19)</f>
        <v>0</v>
      </c>
      <c r="AD19" s="2">
        <f>SUM(Monthly_Data!BJ19:BU19)</f>
        <v>0</v>
      </c>
      <c r="AE19" s="2">
        <f>SUM(Monthly_Data!BV19:CG19)</f>
        <v>124725.5</v>
      </c>
      <c r="AF19" s="2">
        <f>SUM(Monthly_Data!CH19:CS19)</f>
        <v>0</v>
      </c>
      <c r="AG19" s="2">
        <f>SUM(Monthly_Data!CT19:DE19)</f>
        <v>0</v>
      </c>
      <c r="AH19" s="2"/>
      <c r="AI19" s="2" t="e">
        <f>SUM('[1]Données_mensuelles'!CV19:DG19)</f>
        <v>#REF!</v>
      </c>
      <c r="AJ19" s="2"/>
      <c r="AK19" s="2"/>
      <c r="AL19" s="2"/>
      <c r="AM19" s="15"/>
    </row>
    <row r="20" spans="1:39" ht="18.75">
      <c r="A20" s="2" t="s">
        <v>33</v>
      </c>
      <c r="B20" s="2" t="s">
        <v>13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SUM(Monthly_Data!Z20:AK20)</f>
        <v>33481</v>
      </c>
      <c r="AB20" s="2">
        <f>SUM(Monthly_Data!AL20:AW20)</f>
        <v>47878</v>
      </c>
      <c r="AC20" s="2">
        <f>SUM(Monthly_Data!AX20:BI20)</f>
        <v>47071</v>
      </c>
      <c r="AD20" s="2">
        <f>SUM(Monthly_Data!BJ20:BU20)</f>
        <v>35106.5</v>
      </c>
      <c r="AE20" s="2">
        <f>SUM(Monthly_Data!BV20:CG20)</f>
        <v>25591</v>
      </c>
      <c r="AF20" s="2">
        <f>SUM(Monthly_Data!CH20:CS20)</f>
        <v>26660</v>
      </c>
      <c r="AG20" s="2">
        <f>SUM(Monthly_Data!CT20:DE20)</f>
        <v>20839.666666666668</v>
      </c>
      <c r="AH20" s="2">
        <v>17917</v>
      </c>
      <c r="AI20" s="2">
        <v>33214</v>
      </c>
      <c r="AJ20" s="2">
        <v>51950</v>
      </c>
      <c r="AK20" s="2">
        <v>59559</v>
      </c>
      <c r="AL20" s="2">
        <v>90221</v>
      </c>
      <c r="AM20" s="15"/>
    </row>
    <row r="21" spans="1:39" ht="18.75">
      <c r="A21" s="2" t="s">
        <v>34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10</v>
      </c>
      <c r="O21" s="2" t="s">
        <v>10</v>
      </c>
      <c r="P21" s="2" t="s">
        <v>10</v>
      </c>
      <c r="Q21" s="2" t="s">
        <v>10</v>
      </c>
      <c r="R21" s="2" t="s">
        <v>1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SUM(Monthly_Data!Z21:AK21)</f>
        <v>0</v>
      </c>
      <c r="AB21" s="2">
        <f>SUM(Monthly_Data!AL21:AW21)</f>
        <v>0</v>
      </c>
      <c r="AC21" s="2">
        <f>SUM(Monthly_Data!AX21:BI21)</f>
        <v>0</v>
      </c>
      <c r="AD21" s="2">
        <f>SUM(Monthly_Data!BJ21:BU21)</f>
        <v>0</v>
      </c>
      <c r="AE21" s="2">
        <f>SUM(Monthly_Data!BV21:CG21)</f>
        <v>2216.968</v>
      </c>
      <c r="AF21" s="2">
        <f>SUM(Monthly_Data!CH21:CS21)</f>
        <v>0</v>
      </c>
      <c r="AG21" s="2">
        <f>SUM(Monthly_Data!CT21:DE21)</f>
        <v>0</v>
      </c>
      <c r="AH21" s="2">
        <f>SUM(Monthly_Data!CU21:DF21)</f>
        <v>0</v>
      </c>
      <c r="AI21" s="2"/>
      <c r="AJ21" s="2"/>
      <c r="AK21" s="2"/>
      <c r="AL21" s="2"/>
      <c r="AM21" s="15"/>
    </row>
    <row r="22" spans="1:39" ht="18.75">
      <c r="A22" s="2" t="s">
        <v>38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SUM(Monthly_Data!Z22:AK22)</f>
        <v>1588</v>
      </c>
      <c r="AB22" s="2">
        <f>SUM(Monthly_Data!AL22:AW22)</f>
        <v>0</v>
      </c>
      <c r="AC22" s="2">
        <f>SUM(Monthly_Data!AX22:BI22)</f>
        <v>1108.484</v>
      </c>
      <c r="AD22" s="2">
        <f>SUM(Monthly_Data!BJ22:BU22)</f>
        <v>0</v>
      </c>
      <c r="AE22" s="2">
        <f>SUM(Monthly_Data!BV22:CG22)</f>
        <v>0</v>
      </c>
      <c r="AF22" s="2">
        <f>SUM(Monthly_Data!CH22:CS22)</f>
        <v>0</v>
      </c>
      <c r="AG22" s="2">
        <f>SUM(Monthly_Data!CT22:DE22)</f>
        <v>0</v>
      </c>
      <c r="AH22" s="2">
        <f>SUM(Monthly_Data!CU22:DF22)</f>
        <v>0</v>
      </c>
      <c r="AI22" s="2"/>
      <c r="AJ22" s="2"/>
      <c r="AK22" s="2"/>
      <c r="AL22" s="2"/>
      <c r="AM22" s="15"/>
    </row>
    <row r="23" spans="1:39" ht="18.75">
      <c r="A23" s="2" t="s">
        <v>35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SUM(Monthly_Data!Z23:AK23)</f>
        <v>217921</v>
      </c>
      <c r="AB23" s="2">
        <f>SUM(Monthly_Data!AL23:AW23)</f>
        <v>236314</v>
      </c>
      <c r="AC23" s="2">
        <f>SUM(Monthly_Data!AX23:BI23)</f>
        <v>274153</v>
      </c>
      <c r="AD23" s="2">
        <f>SUM(Monthly_Data!BJ23:BU23)</f>
        <v>270574</v>
      </c>
      <c r="AE23" s="2">
        <f>SUM(Monthly_Data!BV23:CG23)</f>
        <v>315027</v>
      </c>
      <c r="AF23" s="2">
        <f>SUM(Monthly_Data!CH23:CS23)</f>
        <v>304751.82</v>
      </c>
      <c r="AG23" s="2">
        <f>SUM(Monthly_Data!CT23:DE23)</f>
        <v>559875</v>
      </c>
      <c r="AH23" s="2">
        <v>582287</v>
      </c>
      <c r="AI23" s="2">
        <v>425438</v>
      </c>
      <c r="AJ23" s="2">
        <v>630414</v>
      </c>
      <c r="AK23" s="2">
        <v>836135</v>
      </c>
      <c r="AL23" s="2">
        <v>843846</v>
      </c>
      <c r="AM23" s="15"/>
    </row>
    <row r="24" spans="1:39" ht="18.75">
      <c r="A24" s="2" t="s">
        <v>36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SUM(Monthly_Data!Z24:AK24)</f>
        <v>5200956</v>
      </c>
      <c r="AB24" s="2">
        <f>SUM(Monthly_Data!AL24:AW24)</f>
        <v>8531600</v>
      </c>
      <c r="AC24" s="2">
        <f>SUM(Monthly_Data!AX24:BI24)</f>
        <v>9387923</v>
      </c>
      <c r="AD24" s="2">
        <f>SUM(Monthly_Data!BJ24:BU24)</f>
        <v>13594770</v>
      </c>
      <c r="AE24" s="2">
        <f>SUM(Monthly_Data!BV24:CG24)</f>
        <v>15126891</v>
      </c>
      <c r="AF24" s="2">
        <f>SUM(Monthly_Data!CH24:CS24)</f>
        <v>16315190.18</v>
      </c>
      <c r="AG24" s="2">
        <f>SUM(Monthly_Data!CT24:DE24)</f>
        <v>16683636</v>
      </c>
      <c r="AH24" s="2">
        <v>12615122</v>
      </c>
      <c r="AI24" s="2">
        <v>14683499</v>
      </c>
      <c r="AJ24" s="2">
        <v>14383906</v>
      </c>
      <c r="AK24" s="2">
        <v>15501994</v>
      </c>
      <c r="AL24" s="2">
        <v>16810569</v>
      </c>
      <c r="AM24" s="15"/>
    </row>
    <row r="25" spans="1:39" ht="18.75">
      <c r="A25" s="2" t="s">
        <v>37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10</v>
      </c>
      <c r="R25" s="2" t="s">
        <v>10</v>
      </c>
      <c r="S25" s="2" t="s">
        <v>10</v>
      </c>
      <c r="T25" s="2" t="s">
        <v>10</v>
      </c>
      <c r="U25" s="2"/>
      <c r="V25" s="2"/>
      <c r="W25" s="2"/>
      <c r="X25" s="2"/>
      <c r="Y25" s="2"/>
      <c r="Z25" s="2">
        <v>0</v>
      </c>
      <c r="AA25" s="2">
        <f>SUM(Monthly_Data!Z25:AK25)</f>
        <v>0</v>
      </c>
      <c r="AB25" s="2" t="e">
        <f>SUM(Monthly_Data!AL25:AW25)</f>
        <v>#DIV/0!</v>
      </c>
      <c r="AC25" s="2">
        <f>SUM(Monthly_Data!AX25:BI25)</f>
        <v>0</v>
      </c>
      <c r="AD25" s="2" t="e">
        <f>SUM(Monthly_Data!BJ25:BU25)</f>
        <v>#DIV/0!</v>
      </c>
      <c r="AE25" s="2" t="e">
        <f>SUM(Monthly_Data!BV25:CG25)</f>
        <v>#DIV/0!</v>
      </c>
      <c r="AF25" s="2" t="e">
        <f>SUM(Monthly_Data!CH25:CS25)</f>
        <v>#DIV/0!</v>
      </c>
      <c r="AG25" s="2">
        <f>SUM(Monthly_Data!CT25:DE25)</f>
        <v>0</v>
      </c>
      <c r="AH25" s="2"/>
      <c r="AI25" s="2"/>
      <c r="AJ25" s="2"/>
      <c r="AK25" s="2"/>
      <c r="AL25" s="2"/>
      <c r="AM25" s="15"/>
    </row>
    <row r="26" spans="1:39" ht="18.75">
      <c r="A26" s="2" t="s">
        <v>43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SUM(Monthly_Data!Z26:AK26)</f>
        <v>16974</v>
      </c>
      <c r="AB26" s="2">
        <f>SUM(Monthly_Data!AL26:AW26)</f>
        <v>32646</v>
      </c>
      <c r="AC26" s="2">
        <f>SUM(Monthly_Data!AX26:BI26)</f>
        <v>16612</v>
      </c>
      <c r="AD26" s="2">
        <f>SUM(Monthly_Data!BJ26:BU26)</f>
        <v>15600</v>
      </c>
      <c r="AE26" s="2">
        <f>SUM(Monthly_Data!BV26:CG26)</f>
        <v>13522</v>
      </c>
      <c r="AF26" s="2">
        <f>SUM(Monthly_Data!CH26:CS26)</f>
        <v>11354</v>
      </c>
      <c r="AG26" s="2">
        <f>SUM(Monthly_Data!CT26:DE26)</f>
        <v>12440</v>
      </c>
      <c r="AH26" s="2">
        <v>9259.333333333334</v>
      </c>
      <c r="AI26" s="2">
        <v>5997</v>
      </c>
      <c r="AJ26" s="2">
        <v>0</v>
      </c>
      <c r="AK26" s="2">
        <v>0</v>
      </c>
      <c r="AL26" s="2">
        <v>0</v>
      </c>
      <c r="AM26" s="15"/>
    </row>
    <row r="27" spans="1:39" ht="18.75">
      <c r="A27" s="2" t="s">
        <v>44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10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10</v>
      </c>
      <c r="U27" s="2"/>
      <c r="V27" s="2"/>
      <c r="W27" s="2"/>
      <c r="X27" s="2"/>
      <c r="Y27" s="2"/>
      <c r="Z27" s="2"/>
      <c r="AA27" s="2">
        <f>SUM(Monthly_Data!Z27:AK27)</f>
        <v>0</v>
      </c>
      <c r="AB27" s="2">
        <f>SUM(Monthly_Data!AL27:AW27)</f>
        <v>0</v>
      </c>
      <c r="AC27" s="2">
        <f>SUM(Monthly_Data!AX27:BI27)</f>
        <v>0</v>
      </c>
      <c r="AD27" s="2">
        <f>SUM(Monthly_Data!BJ27:BU27)</f>
        <v>0</v>
      </c>
      <c r="AE27" s="2">
        <f>SUM(Monthly_Data!BV27:CG27)</f>
        <v>592829</v>
      </c>
      <c r="AF27" s="2">
        <f>SUM(Monthly_Data!CH27:CS27)</f>
        <v>0</v>
      </c>
      <c r="AG27" s="2">
        <f>SUM(Monthly_Data!CT27:DE27)</f>
        <v>0</v>
      </c>
      <c r="AH27" s="2">
        <f>SUM(Monthly_Data!CU27:DF27)</f>
        <v>0</v>
      </c>
      <c r="AI27" s="2"/>
      <c r="AJ27" s="2"/>
      <c r="AK27" s="2"/>
      <c r="AL27" s="2"/>
      <c r="AM27" s="15"/>
    </row>
    <row r="28" spans="1:39" ht="18.75">
      <c r="A28" s="2" t="s">
        <v>45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10</v>
      </c>
      <c r="X28" s="2" t="s">
        <v>10</v>
      </c>
      <c r="Y28" s="2">
        <v>142</v>
      </c>
      <c r="Z28" s="2" t="s">
        <v>10</v>
      </c>
      <c r="AA28" s="2">
        <f>SUM(Monthly_Data!Z28:AK28)</f>
        <v>0</v>
      </c>
      <c r="AB28" s="2">
        <f>SUM(Monthly_Data!AL28:AW28)</f>
        <v>0</v>
      </c>
      <c r="AC28" s="2">
        <f>SUM(Monthly_Data!AX28:BI28)</f>
        <v>0</v>
      </c>
      <c r="AD28" s="2">
        <f>SUM(Monthly_Data!BJ28:BU28)</f>
        <v>0</v>
      </c>
      <c r="AE28" s="2">
        <f>SUM(Monthly_Data!BV28:CG28)</f>
        <v>1493693.5</v>
      </c>
      <c r="AF28" s="2">
        <f>SUM(Monthly_Data!CH28:CS28)</f>
        <v>0</v>
      </c>
      <c r="AG28" s="2">
        <f>SUM(Monthly_Data!CT28:DE28)</f>
        <v>0</v>
      </c>
      <c r="AH28" s="2">
        <f>SUM(Monthly_Data!CU28:DF28)</f>
        <v>0</v>
      </c>
      <c r="AI28" s="2"/>
      <c r="AJ28" s="2"/>
      <c r="AK28" s="2"/>
      <c r="AL28" s="2"/>
      <c r="AM28" s="15"/>
    </row>
    <row r="29" spans="1:39" ht="18.75">
      <c r="A29" s="2" t="s">
        <v>46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1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SUM(Monthly_Data!Z29:AK29)</f>
        <v>393235</v>
      </c>
      <c r="AB29" s="2">
        <f>SUM(Monthly_Data!AL29:AW29)</f>
        <v>322447</v>
      </c>
      <c r="AC29" s="2">
        <f>SUM(Monthly_Data!AX29:BI29)</f>
        <v>592829</v>
      </c>
      <c r="AD29" s="2">
        <f>SUM(Monthly_Data!BJ29:BU29)</f>
        <v>322915.5</v>
      </c>
      <c r="AE29" s="2">
        <f>SUM(Monthly_Data!BV29:CG29)</f>
        <v>877060</v>
      </c>
      <c r="AF29" s="2">
        <f>SUM(Monthly_Data!CH29:CS29)</f>
        <v>586045</v>
      </c>
      <c r="AG29" s="2">
        <f>SUM(Monthly_Data!CT29:DE29)</f>
        <v>413834</v>
      </c>
      <c r="AH29" s="2">
        <v>152691</v>
      </c>
      <c r="AI29" s="2">
        <v>268735</v>
      </c>
      <c r="AJ29" s="2">
        <v>194185</v>
      </c>
      <c r="AK29" s="2">
        <v>130166</v>
      </c>
      <c r="AL29" s="2">
        <v>193307</v>
      </c>
      <c r="AM29" s="15"/>
    </row>
    <row r="30" spans="1:116" s="21" customFormat="1" ht="18.75">
      <c r="A30" s="18" t="s">
        <v>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9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</row>
    <row r="31" spans="1:116" s="21" customFormat="1" ht="18.75">
      <c r="A31" s="18" t="s">
        <v>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</row>
    <row r="32" spans="1:39" ht="18.75">
      <c r="A32" s="2" t="s">
        <v>12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10</v>
      </c>
      <c r="X32" s="2" t="s">
        <v>10</v>
      </c>
      <c r="Y32" s="2" t="s">
        <v>10</v>
      </c>
      <c r="Z32" s="2" t="s">
        <v>10</v>
      </c>
      <c r="AA32" s="2">
        <f>SUM(Monthly_Data!Z32:AK32)</f>
        <v>0</v>
      </c>
      <c r="AB32" s="2">
        <f>SUM(Monthly_Data!AL32:AW32)</f>
        <v>0</v>
      </c>
      <c r="AC32" s="2">
        <f>SUM(Monthly_Data!AX32:BI32)</f>
        <v>0</v>
      </c>
      <c r="AD32" s="2">
        <f>SUM(Monthly_Data!BJ32:BU32)</f>
        <v>0</v>
      </c>
      <c r="AE32" s="2">
        <f>SUM(Monthly_Data!BV32:CG32)</f>
        <v>0</v>
      </c>
      <c r="AF32" s="2">
        <f>SUM(Monthly_Data!CH32:CS32)</f>
        <v>0</v>
      </c>
      <c r="AG32" s="2">
        <f>SUM(Monthly_Data!CT32:DE32)</f>
        <v>0</v>
      </c>
      <c r="AH32" s="2">
        <f>SUM(Monthly_Data!CU32:DF32)</f>
        <v>0</v>
      </c>
      <c r="AI32" s="2"/>
      <c r="AJ32" s="2"/>
      <c r="AK32" s="2"/>
      <c r="AL32" s="2"/>
      <c r="AM32" s="15"/>
    </row>
    <row r="33" spans="1:39" ht="18.75">
      <c r="A33" s="2" t="s">
        <v>6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10</v>
      </c>
      <c r="Y33" s="2" t="s">
        <v>10</v>
      </c>
      <c r="Z33" s="2" t="s">
        <v>10</v>
      </c>
      <c r="AA33" s="2">
        <f>SUM(Monthly_Data!Z33:AK33)</f>
        <v>0</v>
      </c>
      <c r="AB33" s="2">
        <f>SUM(Monthly_Data!AL33:AW33)</f>
        <v>0</v>
      </c>
      <c r="AC33" s="2">
        <f>SUM(Monthly_Data!AX33:BI33)</f>
        <v>0</v>
      </c>
      <c r="AD33" s="2">
        <f>SUM(Monthly_Data!BJ33:BU33)</f>
        <v>0</v>
      </c>
      <c r="AE33" s="2">
        <f>SUM(Monthly_Data!BV33:CG33)</f>
        <v>0</v>
      </c>
      <c r="AF33" s="2">
        <f>SUM(Monthly_Data!CH33:CS33)</f>
        <v>0</v>
      </c>
      <c r="AG33" s="2">
        <f>SUM(Monthly_Data!CT33:DE33)</f>
        <v>0</v>
      </c>
      <c r="AH33" s="2">
        <f>SUM(Monthly_Data!CU33:DF33)</f>
        <v>0</v>
      </c>
      <c r="AI33" s="2"/>
      <c r="AJ33" s="2"/>
      <c r="AK33" s="2"/>
      <c r="AL33" s="2"/>
      <c r="AM33" s="15"/>
    </row>
    <row r="34" spans="1:39" ht="18.75">
      <c r="A34" s="2" t="s">
        <v>7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1</v>
      </c>
      <c r="N34" s="2" t="s">
        <v>1</v>
      </c>
      <c r="O34" s="2" t="s">
        <v>1</v>
      </c>
      <c r="P34" s="2" t="s">
        <v>1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SUM(Monthly_Data!Z34:AK34)</f>
        <v>0</v>
      </c>
      <c r="AB34" s="2">
        <f>SUM(Monthly_Data!AL34:AW34)</f>
        <v>0</v>
      </c>
      <c r="AC34" s="2">
        <f>SUM(Monthly_Data!AX34:BI34)</f>
        <v>0</v>
      </c>
      <c r="AD34" s="2">
        <f>SUM(Monthly_Data!BJ34:BU34)</f>
        <v>0</v>
      </c>
      <c r="AE34" s="2">
        <f>SUM(Monthly_Data!BV34:CG34)</f>
        <v>0</v>
      </c>
      <c r="AF34" s="2">
        <f>SUM(Monthly_Data!CH34:CS34)</f>
        <v>0</v>
      </c>
      <c r="AG34" s="2">
        <f>SUM(Monthly_Data!CT34:DE34)</f>
        <v>0</v>
      </c>
      <c r="AH34" s="2">
        <f>SUM(Monthly_Data!CU34:DF34)</f>
        <v>0</v>
      </c>
      <c r="AI34" s="2"/>
      <c r="AJ34" s="2"/>
      <c r="AK34" s="2"/>
      <c r="AL34" s="2"/>
      <c r="AM34" s="15"/>
    </row>
    <row r="35" spans="1:116" s="21" customFormat="1" ht="18.75">
      <c r="A35" s="18" t="s">
        <v>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9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</row>
    <row r="36" spans="1:39" ht="18.75">
      <c r="A36" s="2" t="s">
        <v>9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SUM(Monthly_Data!Z36:AK36)</f>
        <v>143151.72</v>
      </c>
      <c r="AB36" s="2">
        <f>SUM(Monthly_Data!AL36:AW36)</f>
        <v>174179.34</v>
      </c>
      <c r="AC36" s="2">
        <f>SUM(Monthly_Data!AX36:BI36)</f>
        <v>65096</v>
      </c>
      <c r="AD36" s="2">
        <f>SUM(Monthly_Data!BJ36:BU36)</f>
        <v>100630</v>
      </c>
      <c r="AE36" s="2">
        <f>SUM(Monthly_Data!BV36:CG36)</f>
        <v>95681.03</v>
      </c>
      <c r="AF36" s="2">
        <f>SUM(Monthly_Data!CH36:CS36)</f>
        <v>180765.34</v>
      </c>
      <c r="AG36" s="2">
        <f>SUM(Monthly_Data!CT36:DE36)</f>
        <v>140824</v>
      </c>
      <c r="AH36" s="2">
        <v>55099.21333333333</v>
      </c>
      <c r="AI36" s="2">
        <v>47835</v>
      </c>
      <c r="AJ36" s="2">
        <v>116141</v>
      </c>
      <c r="AK36" s="2">
        <v>38714</v>
      </c>
      <c r="AL36" s="2">
        <v>17574.67</v>
      </c>
      <c r="AM36" s="15"/>
    </row>
    <row r="37" spans="1:39" ht="18.75">
      <c r="A37" s="2" t="s">
        <v>54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SUM(Monthly_Data!Z37:AK37)</f>
        <v>0</v>
      </c>
      <c r="AB37" s="2">
        <f>SUM(Monthly_Data!AL37:AW37)</f>
        <v>0</v>
      </c>
      <c r="AC37" s="2">
        <f>SUM(Monthly_Data!AX37:BI37)</f>
        <v>0</v>
      </c>
      <c r="AD37" s="2">
        <f>SUM(Monthly_Data!BJ37:BU37)</f>
        <v>0</v>
      </c>
      <c r="AE37" s="2">
        <f>SUM(Monthly_Data!BV37:CG37)</f>
        <v>0</v>
      </c>
      <c r="AF37" s="2">
        <f>SUM(Monthly_Data!CH37:CS37)</f>
        <v>0</v>
      </c>
      <c r="AG37" s="2">
        <f>SUM(Monthly_Data!CT37:DE37)</f>
        <v>0</v>
      </c>
      <c r="AH37" s="2">
        <f>SUM(Monthly_Data!CU37:DF37)</f>
        <v>0</v>
      </c>
      <c r="AI37" s="2"/>
      <c r="AJ37" s="2"/>
      <c r="AK37" s="2"/>
      <c r="AL37" s="2"/>
      <c r="AM37" s="15"/>
    </row>
    <row r="38" spans="1:39" ht="18.75">
      <c r="A38" s="2" t="s">
        <v>53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1</v>
      </c>
      <c r="N38" s="2" t="s">
        <v>1</v>
      </c>
      <c r="O38" s="2" t="s">
        <v>1</v>
      </c>
      <c r="P38" s="2" t="s">
        <v>1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SUM(Monthly_Data!Z38:AK38)</f>
        <v>0</v>
      </c>
      <c r="AB38" s="2">
        <f>SUM(Monthly_Data!AL38:AW38)</f>
        <v>0</v>
      </c>
      <c r="AC38" s="2">
        <f>SUM(Monthly_Data!AX38:BI38)</f>
        <v>0</v>
      </c>
      <c r="AD38" s="2">
        <f>SUM(Monthly_Data!BJ38:BU38)</f>
        <v>0</v>
      </c>
      <c r="AE38" s="2">
        <f>SUM(Monthly_Data!BV38:CG38)</f>
        <v>0</v>
      </c>
      <c r="AF38" s="2">
        <f>SUM(Monthly_Data!CH38:CS38)</f>
        <v>0</v>
      </c>
      <c r="AG38" s="2">
        <f>SUM(Monthly_Data!CT38:DE38)</f>
        <v>0</v>
      </c>
      <c r="AH38" s="2">
        <f>SUM(Monthly_Data!CU38:DF38)</f>
        <v>0</v>
      </c>
      <c r="AI38" s="2"/>
      <c r="AJ38" s="2"/>
      <c r="AK38" s="2"/>
      <c r="AL38" s="2"/>
      <c r="AM38" s="15"/>
    </row>
    <row r="39" spans="1:39" ht="18.75">
      <c r="A39" s="2" t="s">
        <v>50</v>
      </c>
      <c r="B39" s="2" t="s">
        <v>1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SUM(Monthly_Data!Z39:AK39)</f>
        <v>39119.71</v>
      </c>
      <c r="AB39" s="2">
        <f>SUM(Monthly_Data!AL39:AW39)</f>
        <v>27697.12</v>
      </c>
      <c r="AC39" s="2">
        <f>SUM(Monthly_Data!AX39:BI39)</f>
        <v>22004</v>
      </c>
      <c r="AD39" s="2">
        <f>SUM(Monthly_Data!BJ39:BU39)</f>
        <v>24477</v>
      </c>
      <c r="AE39" s="2">
        <f>SUM(Monthly_Data!BV39:CG39)</f>
        <v>20524.61</v>
      </c>
      <c r="AF39" s="2">
        <f>SUM(Monthly_Data!CH39:CS39)</f>
        <v>11137.4</v>
      </c>
      <c r="AG39" s="2">
        <f>SUM(Monthly_Data!CT39:DE39)</f>
        <v>15429.78</v>
      </c>
      <c r="AH39" s="2">
        <v>10572.050000000001</v>
      </c>
      <c r="AI39" s="2">
        <v>19144.510000000002</v>
      </c>
      <c r="AJ39" s="2">
        <v>22570.18</v>
      </c>
      <c r="AK39" s="2">
        <v>30947.78</v>
      </c>
      <c r="AL39" s="2">
        <v>40294.149999999994</v>
      </c>
      <c r="AM39" s="15"/>
    </row>
    <row r="40" spans="1:39" ht="18.75">
      <c r="A40" s="2" t="s">
        <v>51</v>
      </c>
      <c r="B40" s="2" t="s">
        <v>1</v>
      </c>
      <c r="C40" s="2" t="s">
        <v>1</v>
      </c>
      <c r="D40" s="2" t="s">
        <v>1</v>
      </c>
      <c r="E40" s="2" t="s">
        <v>1</v>
      </c>
      <c r="F40" s="2">
        <v>563047</v>
      </c>
      <c r="G40" s="2">
        <v>1563730</v>
      </c>
      <c r="H40" s="2">
        <v>1072976</v>
      </c>
      <c r="I40" s="2" t="s">
        <v>1</v>
      </c>
      <c r="J40" s="2" t="s">
        <v>1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SUM(Monthly_Data!Z40:AK40)</f>
        <v>0</v>
      </c>
      <c r="AB40" s="2">
        <f>SUM(Monthly_Data!AL40:AW40)</f>
        <v>0</v>
      </c>
      <c r="AC40" s="2">
        <f>SUM(Monthly_Data!AX40:BI40)</f>
        <v>0</v>
      </c>
      <c r="AD40" s="2">
        <f>SUM(Monthly_Data!BJ40:BU40)</f>
        <v>0</v>
      </c>
      <c r="AE40" s="2">
        <f>SUM(Monthly_Data!BV40:CG40)</f>
        <v>0</v>
      </c>
      <c r="AF40" s="2">
        <f>SUM(Monthly_Data!CH40:CS40)</f>
        <v>0</v>
      </c>
      <c r="AG40" s="2">
        <f>SUM(Monthly_Data!CT40:DE40)</f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15"/>
    </row>
    <row r="41" spans="1:116" s="21" customFormat="1" ht="18.75">
      <c r="A41" s="18" t="s">
        <v>67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9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</row>
    <row r="42" spans="1:39" ht="18.75">
      <c r="A42" s="2" t="s">
        <v>71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10</v>
      </c>
      <c r="V42" s="2" t="s">
        <v>10</v>
      </c>
      <c r="W42" s="2" t="s">
        <v>10</v>
      </c>
      <c r="X42" s="2" t="s">
        <v>10</v>
      </c>
      <c r="Y42" s="2" t="s">
        <v>10</v>
      </c>
      <c r="Z42" s="2"/>
      <c r="AA42" s="2">
        <f>SUM(Monthly_Data!Z42:AK42)</f>
        <v>0</v>
      </c>
      <c r="AB42" s="2">
        <f>SUM(Monthly_Data!AL42:AW42)</f>
        <v>0</v>
      </c>
      <c r="AC42" s="2">
        <f>SUM(Monthly_Data!AX42:BI42)</f>
        <v>0</v>
      </c>
      <c r="AD42" s="2">
        <f>SUM(Monthly_Data!BJ42:BU42)</f>
        <v>0</v>
      </c>
      <c r="AE42" s="2">
        <f>SUM(Monthly_Data!BV42:CG42)</f>
        <v>0</v>
      </c>
      <c r="AF42" s="2">
        <f>SUM(Monthly_Data!CH42:CS42)</f>
        <v>0</v>
      </c>
      <c r="AG42" s="2">
        <f>SUM(Monthly_Data!CT42:DE42)</f>
        <v>0</v>
      </c>
      <c r="AH42" s="2">
        <f>SUM(Monthly_Data!CU42:DF42)</f>
        <v>0</v>
      </c>
      <c r="AI42" s="2"/>
      <c r="AJ42" s="2"/>
      <c r="AK42" s="2"/>
      <c r="AL42" s="2"/>
      <c r="AM42" s="15"/>
    </row>
    <row r="43" ht="18.75">
      <c r="A43" s="3" t="s">
        <v>72</v>
      </c>
    </row>
    <row r="44" ht="18.75">
      <c r="A44" s="3" t="s">
        <v>73</v>
      </c>
    </row>
  </sheetData>
  <sheetProtection/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NAHIMANA Egide</cp:lastModifiedBy>
  <cp:lastPrinted>2017-01-24T14:25:06Z</cp:lastPrinted>
  <dcterms:created xsi:type="dcterms:W3CDTF">2000-08-22T08:24:04Z</dcterms:created>
  <dcterms:modified xsi:type="dcterms:W3CDTF">2022-04-12T08:23:21Z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