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TABLEAUX BULLETINS MENSUELS ET TABLEAUX SITES\tableaux site\tableaux site en Français\Monnaie_Crédit en Français 2026\Tableaux site en français-FEVRIER-2026\"/>
    </mc:Choice>
  </mc:AlternateContent>
  <bookViews>
    <workbookView xWindow="0" yWindow="0" windowWidth="12090" windowHeight="7860" firstSheet="1" activeTab="3"/>
  </bookViews>
  <sheets>
    <sheet name="Table_de_matière" sheetId="6" r:id="rId1"/>
    <sheet name="Mensuelle" sheetId="3" r:id="rId2"/>
    <sheet name="Trimestrielle" sheetId="4" r:id="rId3"/>
    <sheet name="Annuelle" sheetId="5" r:id="rId4"/>
  </sheets>
  <externalReferences>
    <externalReference r:id="rId5"/>
  </externalReferences>
  <definedNames>
    <definedName name="Zone_impres_MI">#REF!</definedName>
  </definedNames>
  <calcPr calcId="162913"/>
</workbook>
</file>

<file path=xl/calcChain.xml><?xml version="1.0" encoding="utf-8"?>
<calcChain xmlns="http://schemas.openxmlformats.org/spreadsheetml/2006/main">
  <c r="M18" i="5" l="1"/>
  <c r="M19" i="5"/>
  <c r="M20" i="5"/>
  <c r="M21" i="5"/>
  <c r="H19" i="5"/>
  <c r="H20" i="5"/>
  <c r="H21" i="5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M191" i="3" l="1"/>
  <c r="H191" i="3"/>
  <c r="M190" i="3"/>
  <c r="H190" i="3"/>
  <c r="M189" i="3"/>
  <c r="H189" i="3"/>
  <c r="M188" i="3"/>
  <c r="H188" i="3"/>
  <c r="M187" i="3"/>
  <c r="H187" i="3"/>
  <c r="M186" i="3"/>
  <c r="H186" i="3"/>
  <c r="M185" i="3"/>
  <c r="G185" i="3"/>
  <c r="H185" i="3" s="1"/>
  <c r="M184" i="3"/>
  <c r="G184" i="3"/>
  <c r="H184" i="3" s="1"/>
  <c r="M183" i="3"/>
  <c r="H183" i="3"/>
  <c r="M182" i="3"/>
  <c r="H182" i="3"/>
  <c r="M163" i="3" l="1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02" i="3"/>
  <c r="H103" i="3"/>
  <c r="M162" i="3" l="1"/>
  <c r="H162" i="3"/>
  <c r="M161" i="3"/>
  <c r="H161" i="3"/>
  <c r="M160" i="3"/>
  <c r="H160" i="3"/>
  <c r="H18" i="5"/>
  <c r="M57" i="4"/>
  <c r="H57" i="4"/>
  <c r="M56" i="4" l="1"/>
  <c r="H56" i="4"/>
  <c r="M159" i="3"/>
  <c r="H159" i="3"/>
  <c r="M158" i="3" l="1"/>
  <c r="M157" i="3"/>
  <c r="H157" i="3"/>
  <c r="M55" i="4" l="1"/>
  <c r="H55" i="4"/>
  <c r="M156" i="3"/>
  <c r="H156" i="3"/>
  <c r="M155" i="3" l="1"/>
  <c r="H155" i="3"/>
  <c r="M154" i="3" l="1"/>
  <c r="H154" i="3"/>
  <c r="M54" i="4" l="1"/>
  <c r="H54" i="4"/>
  <c r="M153" i="3" l="1"/>
  <c r="H153" i="3"/>
  <c r="M152" i="3" l="1"/>
  <c r="H152" i="3"/>
  <c r="M151" i="3" l="1"/>
  <c r="H151" i="3"/>
  <c r="M17" i="5" l="1"/>
  <c r="H17" i="5"/>
  <c r="M53" i="4"/>
  <c r="H53" i="4"/>
  <c r="M150" i="3"/>
  <c r="H150" i="3"/>
  <c r="M149" i="3" l="1"/>
  <c r="H149" i="3"/>
  <c r="M148" i="3" l="1"/>
  <c r="H148" i="3"/>
  <c r="M52" i="4" l="1"/>
  <c r="H52" i="4"/>
  <c r="M147" i="3"/>
  <c r="H147" i="3"/>
  <c r="M146" i="3" l="1"/>
  <c r="H146" i="3"/>
  <c r="H145" i="3" l="1"/>
  <c r="M145" i="3"/>
  <c r="M51" i="4" l="1"/>
  <c r="H51" i="4"/>
  <c r="M143" i="3"/>
  <c r="M144" i="3"/>
  <c r="H143" i="3"/>
  <c r="H144" i="3"/>
  <c r="M50" i="4" l="1"/>
  <c r="H50" i="4"/>
  <c r="M142" i="3"/>
  <c r="H142" i="3"/>
  <c r="M141" i="3"/>
  <c r="H141" i="3"/>
  <c r="M140" i="3"/>
  <c r="H140" i="3"/>
  <c r="M139" i="3"/>
  <c r="H139" i="3"/>
  <c r="M16" i="5" l="1"/>
  <c r="H16" i="5"/>
  <c r="M49" i="4"/>
  <c r="H49" i="4"/>
  <c r="H137" i="3" l="1"/>
  <c r="H138" i="3"/>
  <c r="M137" i="3"/>
  <c r="M138" i="3"/>
  <c r="M136" i="3" l="1"/>
  <c r="H136" i="3"/>
  <c r="M48" i="4" l="1"/>
  <c r="H48" i="4"/>
  <c r="M135" i="3"/>
  <c r="H135" i="3"/>
  <c r="M134" i="3" l="1"/>
  <c r="H134" i="3"/>
  <c r="H7" i="4" l="1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6" i="4" l="1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130" i="3" l="1"/>
  <c r="M131" i="3"/>
  <c r="M132" i="3"/>
  <c r="M133" i="3"/>
  <c r="H130" i="3"/>
  <c r="H131" i="3"/>
  <c r="H132" i="3"/>
  <c r="H133" i="3"/>
  <c r="M129" i="3" l="1"/>
  <c r="H129" i="3"/>
  <c r="H120" i="3" l="1"/>
  <c r="M120" i="3"/>
  <c r="H121" i="3"/>
  <c r="M121" i="3"/>
  <c r="H122" i="3"/>
  <c r="M122" i="3"/>
  <c r="H123" i="3"/>
  <c r="M123" i="3"/>
  <c r="H124" i="3"/>
  <c r="M124" i="3"/>
  <c r="H125" i="3"/>
  <c r="M125" i="3"/>
  <c r="H126" i="3"/>
  <c r="M126" i="3"/>
  <c r="H127" i="3"/>
  <c r="M127" i="3"/>
  <c r="H128" i="3"/>
  <c r="M128" i="3"/>
  <c r="M15" i="5" l="1"/>
  <c r="H15" i="5"/>
  <c r="M14" i="5"/>
  <c r="H14" i="5"/>
  <c r="M13" i="5"/>
  <c r="H13" i="5"/>
  <c r="M12" i="5"/>
  <c r="H12" i="5"/>
  <c r="M11" i="5"/>
  <c r="H11" i="5"/>
  <c r="M10" i="5"/>
  <c r="H10" i="5"/>
  <c r="M9" i="5"/>
  <c r="H9" i="5"/>
  <c r="M8" i="5"/>
  <c r="H8" i="5"/>
  <c r="M7" i="5"/>
  <c r="H7" i="5"/>
  <c r="M6" i="5"/>
  <c r="H6" i="5"/>
  <c r="M115" i="3"/>
  <c r="M116" i="3"/>
  <c r="M117" i="3"/>
  <c r="M118" i="3"/>
  <c r="M119" i="3"/>
  <c r="H115" i="3"/>
  <c r="H116" i="3"/>
  <c r="H117" i="3"/>
  <c r="H118" i="3"/>
  <c r="H119" i="3"/>
  <c r="M78" i="3"/>
  <c r="H78" i="3"/>
  <c r="M114" i="3" l="1"/>
  <c r="H114" i="3"/>
  <c r="M113" i="3"/>
  <c r="H113" i="3"/>
  <c r="M112" i="3"/>
  <c r="H112" i="3"/>
  <c r="M111" i="3"/>
  <c r="H111" i="3"/>
  <c r="M110" i="3"/>
  <c r="H110" i="3"/>
  <c r="M109" i="3"/>
  <c r="H109" i="3"/>
  <c r="M108" i="3"/>
  <c r="H108" i="3"/>
  <c r="M107" i="3"/>
  <c r="H107" i="3"/>
  <c r="M106" i="3"/>
  <c r="H106" i="3"/>
  <c r="M105" i="3"/>
  <c r="H105" i="3"/>
  <c r="M104" i="3"/>
  <c r="H104" i="3"/>
  <c r="M103" i="3"/>
  <c r="M102" i="3"/>
  <c r="M101" i="3"/>
  <c r="H101" i="3"/>
  <c r="M100" i="3"/>
  <c r="H100" i="3"/>
  <c r="M99" i="3"/>
  <c r="H99" i="3"/>
  <c r="M98" i="3"/>
  <c r="H98" i="3"/>
  <c r="M97" i="3"/>
  <c r="H97" i="3"/>
  <c r="M96" i="3"/>
  <c r="H96" i="3"/>
  <c r="M95" i="3"/>
  <c r="H95" i="3"/>
  <c r="M94" i="3"/>
  <c r="H94" i="3"/>
  <c r="M93" i="3"/>
  <c r="H93" i="3"/>
  <c r="M92" i="3"/>
  <c r="H92" i="3"/>
  <c r="M91" i="3"/>
  <c r="H91" i="3"/>
  <c r="M90" i="3"/>
  <c r="H90" i="3"/>
  <c r="M89" i="3"/>
  <c r="H89" i="3"/>
  <c r="M88" i="3"/>
  <c r="H88" i="3"/>
  <c r="M87" i="3"/>
  <c r="H87" i="3"/>
  <c r="M86" i="3"/>
  <c r="H86" i="3"/>
  <c r="M85" i="3"/>
  <c r="H85" i="3"/>
  <c r="M84" i="3"/>
  <c r="H84" i="3"/>
  <c r="M83" i="3"/>
  <c r="H83" i="3"/>
  <c r="M82" i="3"/>
  <c r="H82" i="3"/>
  <c r="M81" i="3"/>
  <c r="H81" i="3"/>
  <c r="M80" i="3"/>
  <c r="H80" i="3"/>
  <c r="M79" i="3"/>
  <c r="H79" i="3"/>
  <c r="M77" i="3"/>
  <c r="H77" i="3"/>
  <c r="M76" i="3"/>
  <c r="H76" i="3"/>
  <c r="M75" i="3"/>
  <c r="H75" i="3"/>
  <c r="M74" i="3"/>
  <c r="H74" i="3"/>
  <c r="M73" i="3"/>
  <c r="H73" i="3"/>
  <c r="M72" i="3"/>
  <c r="H72" i="3"/>
  <c r="M71" i="3"/>
  <c r="H71" i="3"/>
  <c r="M70" i="3"/>
  <c r="H70" i="3"/>
  <c r="M69" i="3"/>
  <c r="H69" i="3"/>
  <c r="M68" i="3"/>
  <c r="H68" i="3"/>
  <c r="M67" i="3"/>
  <c r="H67" i="3"/>
  <c r="M66" i="3"/>
  <c r="H66" i="3"/>
  <c r="M65" i="3"/>
  <c r="H65" i="3"/>
  <c r="M64" i="3"/>
  <c r="H64" i="3"/>
  <c r="M63" i="3"/>
  <c r="H63" i="3"/>
  <c r="M62" i="3"/>
  <c r="H62" i="3"/>
  <c r="M61" i="3"/>
  <c r="H61" i="3"/>
  <c r="M60" i="3"/>
  <c r="H60" i="3"/>
  <c r="M59" i="3"/>
  <c r="H59" i="3"/>
  <c r="M58" i="3"/>
  <c r="H58" i="3"/>
  <c r="M57" i="3"/>
  <c r="H57" i="3"/>
  <c r="M56" i="3"/>
  <c r="H56" i="3"/>
  <c r="M55" i="3"/>
  <c r="H55" i="3"/>
  <c r="M54" i="3"/>
  <c r="H54" i="3"/>
  <c r="M53" i="3"/>
  <c r="H53" i="3"/>
  <c r="M52" i="3"/>
  <c r="H52" i="3"/>
  <c r="M51" i="3"/>
  <c r="H51" i="3"/>
  <c r="M50" i="3"/>
  <c r="H50" i="3"/>
  <c r="M49" i="3"/>
  <c r="H49" i="3"/>
  <c r="M48" i="3"/>
  <c r="H48" i="3"/>
  <c r="M47" i="3"/>
  <c r="H47" i="3"/>
  <c r="M46" i="3"/>
  <c r="H46" i="3"/>
  <c r="M45" i="3"/>
  <c r="H45" i="3"/>
  <c r="M44" i="3"/>
  <c r="H44" i="3"/>
  <c r="M43" i="3"/>
  <c r="H43" i="3"/>
  <c r="M42" i="3"/>
  <c r="H42" i="3"/>
  <c r="M41" i="3"/>
  <c r="H41" i="3"/>
  <c r="M40" i="3"/>
  <c r="H40" i="3"/>
  <c r="M39" i="3"/>
  <c r="H39" i="3"/>
  <c r="M38" i="3"/>
  <c r="H38" i="3"/>
  <c r="M37" i="3"/>
  <c r="H37" i="3"/>
  <c r="M36" i="3"/>
  <c r="H36" i="3"/>
  <c r="M35" i="3"/>
  <c r="H35" i="3"/>
  <c r="M34" i="3"/>
  <c r="H34" i="3"/>
  <c r="M33" i="3"/>
  <c r="H33" i="3"/>
  <c r="M32" i="3"/>
  <c r="H32" i="3"/>
  <c r="M31" i="3"/>
  <c r="H31" i="3"/>
  <c r="M30" i="3"/>
  <c r="H30" i="3"/>
  <c r="M29" i="3"/>
  <c r="H29" i="3"/>
  <c r="M28" i="3"/>
  <c r="H28" i="3"/>
  <c r="M27" i="3"/>
  <c r="H27" i="3"/>
  <c r="M26" i="3"/>
  <c r="H26" i="3"/>
  <c r="M25" i="3"/>
  <c r="H25" i="3"/>
  <c r="M24" i="3"/>
  <c r="H24" i="3"/>
  <c r="M23" i="3"/>
  <c r="H23" i="3"/>
  <c r="M22" i="3"/>
  <c r="H22" i="3"/>
  <c r="M21" i="3"/>
  <c r="H21" i="3"/>
  <c r="M20" i="3"/>
  <c r="H20" i="3"/>
  <c r="M19" i="3"/>
  <c r="H19" i="3"/>
  <c r="M18" i="3"/>
  <c r="H18" i="3"/>
  <c r="M17" i="3"/>
  <c r="H17" i="3"/>
  <c r="M16" i="3"/>
  <c r="H16" i="3"/>
  <c r="M15" i="3"/>
  <c r="H15" i="3"/>
  <c r="M14" i="3"/>
  <c r="H14" i="3"/>
  <c r="M13" i="3"/>
  <c r="H13" i="3"/>
  <c r="M12" i="3"/>
  <c r="H12" i="3"/>
  <c r="M11" i="3"/>
  <c r="H11" i="3"/>
  <c r="M10" i="3"/>
  <c r="H10" i="3"/>
  <c r="M9" i="3"/>
  <c r="H9" i="3"/>
  <c r="M8" i="3"/>
  <c r="H8" i="3"/>
  <c r="M7" i="3"/>
  <c r="H7" i="3"/>
</calcChain>
</file>

<file path=xl/sharedStrings.xml><?xml version="1.0" encoding="utf-8"?>
<sst xmlns="http://schemas.openxmlformats.org/spreadsheetml/2006/main" count="526" uniqueCount="49">
  <si>
    <t xml:space="preserve"> </t>
  </si>
  <si>
    <t>Particuliers</t>
  </si>
  <si>
    <t>Total</t>
  </si>
  <si>
    <t>-</t>
  </si>
  <si>
    <t>Source : Compilé sur base des données de la BRB, des banques commerciales et des CCP</t>
  </si>
  <si>
    <t>Dépôts à Vue</t>
  </si>
  <si>
    <t>Dépôts à terme</t>
  </si>
  <si>
    <t xml:space="preserve">Particuliers  </t>
  </si>
  <si>
    <t xml:space="preserve">Entreprises privées </t>
  </si>
  <si>
    <t>Sociétés à  participation      publique</t>
  </si>
  <si>
    <t xml:space="preserve">Autres comptes </t>
  </si>
  <si>
    <t xml:space="preserve">Etablissements financiers </t>
  </si>
  <si>
    <t xml:space="preserve">Administrations Locales </t>
  </si>
  <si>
    <t>Entreprises privées</t>
  </si>
  <si>
    <t>Sociétés à participation    publique</t>
  </si>
  <si>
    <t xml:space="preserve">Admnistrations locales </t>
  </si>
  <si>
    <t>DEPOTS BANCAIRES PAR DETENTEUR EN DEVISES(en millions de BIF)</t>
  </si>
  <si>
    <t>Retour à la Table de Matière</t>
  </si>
  <si>
    <t>Table de Matière</t>
  </si>
  <si>
    <t>Cliquez dans cette feuille pour voir  les données</t>
  </si>
  <si>
    <t>Nom des Feuilles</t>
  </si>
  <si>
    <t>Decription des données</t>
  </si>
  <si>
    <t>Fréquence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</si>
  <si>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</si>
  <si>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</si>
  <si>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</si>
  <si>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</si>
  <si>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</si>
  <si>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</si>
  <si>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Actif situation financière.xls</t>
  </si>
  <si>
    <t>Available from Web Page:</t>
  </si>
  <si>
    <t>http://www.brb.bi/fr/content/monnaie-et-cr%C3%A9dit</t>
  </si>
  <si>
    <t>Dépôts par détenteur en ME(Monnaie Etrangère)</t>
  </si>
  <si>
    <t>Dépôts par détenteur en ME données annuelles</t>
  </si>
  <si>
    <t>Dépôts à vue</t>
  </si>
  <si>
    <t>Période        Rubliques</t>
  </si>
  <si>
    <t>Période             Rubliques</t>
  </si>
  <si>
    <t xml:space="preserve">                   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</si>
  <si>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</si>
  <si>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</si>
  <si>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</si>
  <si>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Les données les plus récentes</t>
  </si>
  <si>
    <t>Dépôts par détenteur en ME données trimestrielles</t>
  </si>
  <si>
    <t>Dépôts par détenteur en ME données mensuelles</t>
  </si>
  <si>
    <t>Dépôts bancaires par détenteur en ME renseigne sur  les dépôts ventillés en ME par terme et par détenteur et qui entre dans le calcul de la masse monétaire.</t>
  </si>
  <si>
    <t xml:space="preserve"> II.10</t>
  </si>
  <si>
    <t>Juillet-25</t>
  </si>
  <si>
    <t>Q4-2025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</si>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</sst>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_)"/>
    <numFmt numFmtId="165" formatCode="#,##0.0_);\(#,##0.0\)"/>
    <numFmt numFmtId="166" formatCode="#,##0.0"/>
    <numFmt numFmtId="167" formatCode="[$-40C]mmmm\-yy;@"/>
    <numFmt numFmtId="168" formatCode="[$-409]dd\-mmm\-yy;@"/>
  </numFmts>
  <fonts count="19" x14ac:knownFonts="1">
    <font>
      <sz val="12"/>
      <name val="Helv"/>
    </font>
    <font>
      <b/>
      <sz val="12"/>
      <name val="Helv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sz val="12"/>
      <color theme="1"/>
      <name val="Garamond"/>
      <family val="1"/>
    </font>
    <font>
      <b/>
      <sz val="12"/>
      <color theme="0"/>
      <name val="Garamond"/>
      <family val="1"/>
    </font>
    <font>
      <u/>
      <sz val="12"/>
      <color indexed="12"/>
      <name val="Helv"/>
    </font>
    <font>
      <u/>
      <sz val="11"/>
      <color rgb="FF7030A0"/>
      <name val="Calibri"/>
      <family val="2"/>
    </font>
    <font>
      <sz val="10"/>
      <name val="Helv"/>
    </font>
    <font>
      <sz val="12"/>
      <color rgb="FF00B050"/>
      <name val="Helv"/>
    </font>
    <font>
      <sz val="12"/>
      <color rgb="FF7030A0"/>
      <name val="Helv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164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74">
    <xf numFmtId="164" fontId="0" fillId="0" borderId="0" xfId="0"/>
    <xf numFmtId="164" fontId="0" fillId="0" borderId="0" xfId="0" applyFont="1" applyBorder="1"/>
    <xf numFmtId="164" fontId="0" fillId="0" borderId="0" xfId="0" applyNumberFormat="1" applyFont="1" applyBorder="1" applyAlignment="1" applyProtection="1"/>
    <xf numFmtId="164" fontId="0" fillId="0" borderId="0" xfId="0" applyFont="1"/>
    <xf numFmtId="164" fontId="0" fillId="0" borderId="1" xfId="0" applyNumberFormat="1" applyFont="1" applyBorder="1" applyAlignment="1" applyProtection="1">
      <alignment horizontal="left"/>
    </xf>
    <xf numFmtId="164" fontId="1" fillId="0" borderId="2" xfId="0" applyNumberFormat="1" applyFont="1" applyBorder="1" applyAlignment="1" applyProtection="1">
      <alignment horizontal="left"/>
    </xf>
    <xf numFmtId="165" fontId="0" fillId="0" borderId="0" xfId="0" applyNumberFormat="1" applyFont="1" applyProtection="1"/>
    <xf numFmtId="164" fontId="0" fillId="0" borderId="3" xfId="0" applyFont="1" applyBorder="1"/>
    <xf numFmtId="166" fontId="0" fillId="0" borderId="3" xfId="0" applyNumberFormat="1" applyFont="1" applyBorder="1" applyAlignment="1" applyProtection="1">
      <alignment horizontal="right"/>
    </xf>
    <xf numFmtId="167" fontId="0" fillId="0" borderId="3" xfId="0" quotePrefix="1" applyNumberFormat="1" applyBorder="1" applyAlignment="1" applyProtection="1">
      <alignment horizontal="left"/>
    </xf>
    <xf numFmtId="164" fontId="0" fillId="0" borderId="3" xfId="0" applyNumberFormat="1" applyFont="1" applyBorder="1" applyAlignment="1" applyProtection="1">
      <alignment horizontal="left"/>
    </xf>
    <xf numFmtId="164" fontId="1" fillId="0" borderId="3" xfId="0" applyNumberFormat="1" applyFont="1" applyBorder="1" applyAlignment="1" applyProtection="1">
      <alignment horizontal="left"/>
    </xf>
    <xf numFmtId="164" fontId="2" fillId="0" borderId="0" xfId="0" applyFont="1"/>
    <xf numFmtId="164" fontId="3" fillId="0" borderId="0" xfId="0" applyFont="1"/>
    <xf numFmtId="164" fontId="4" fillId="0" borderId="0" xfId="0" applyFont="1"/>
    <xf numFmtId="164" fontId="5" fillId="2" borderId="4" xfId="0" applyFont="1" applyFill="1" applyBorder="1"/>
    <xf numFmtId="0" fontId="7" fillId="3" borderId="0" xfId="1" applyFont="1" applyFill="1" applyAlignment="1" applyProtection="1"/>
    <xf numFmtId="164" fontId="4" fillId="3" borderId="0" xfId="0" applyFont="1" applyFill="1"/>
    <xf numFmtId="49" fontId="4" fillId="3" borderId="0" xfId="0" applyNumberFormat="1" applyFont="1" applyFill="1" applyAlignment="1">
      <alignment horizontal="right"/>
    </xf>
    <xf numFmtId="49" fontId="4" fillId="3" borderId="0" xfId="0" quotePrefix="1" applyNumberFormat="1" applyFont="1" applyFill="1" applyAlignment="1">
      <alignment horizontal="right"/>
    </xf>
    <xf numFmtId="168" fontId="4" fillId="0" borderId="0" xfId="0" applyNumberFormat="1" applyFont="1" applyAlignment="1">
      <alignment horizontal="left"/>
    </xf>
    <xf numFmtId="0" fontId="6" fillId="0" borderId="0" xfId="1" applyAlignment="1" applyProtection="1"/>
    <xf numFmtId="165" fontId="8" fillId="0" borderId="0" xfId="0" applyNumberFormat="1" applyFont="1" applyBorder="1" applyAlignment="1" applyProtection="1">
      <alignment horizontal="left"/>
    </xf>
    <xf numFmtId="165" fontId="8" fillId="0" borderId="0" xfId="0" applyNumberFormat="1" applyFont="1" applyBorder="1" applyAlignment="1" applyProtection="1">
      <alignment horizontal="centerContinuous"/>
    </xf>
    <xf numFmtId="164" fontId="9" fillId="0" borderId="0" xfId="0" applyFont="1"/>
    <xf numFmtId="164" fontId="10" fillId="0" borderId="0" xfId="0" applyFont="1"/>
    <xf numFmtId="164" fontId="6" fillId="0" borderId="1" xfId="1" applyNumberFormat="1" applyBorder="1" applyAlignment="1" applyProtection="1"/>
    <xf numFmtId="164" fontId="12" fillId="0" borderId="0" xfId="0" applyFont="1"/>
    <xf numFmtId="164" fontId="14" fillId="0" borderId="0" xfId="0" applyFont="1"/>
    <xf numFmtId="164" fontId="14" fillId="0" borderId="1" xfId="0" applyFont="1" applyBorder="1"/>
    <xf numFmtId="164" fontId="14" fillId="0" borderId="0" xfId="0" applyFont="1" applyBorder="1"/>
    <xf numFmtId="164" fontId="14" fillId="0" borderId="0" xfId="0" applyNumberFormat="1" applyFont="1" applyBorder="1" applyAlignment="1" applyProtection="1"/>
    <xf numFmtId="164" fontId="14" fillId="0" borderId="2" xfId="0" applyFont="1" applyBorder="1"/>
    <xf numFmtId="164" fontId="13" fillId="5" borderId="3" xfId="0" applyFont="1" applyFill="1" applyBorder="1" applyAlignment="1">
      <alignment vertical="center" wrapText="1"/>
    </xf>
    <xf numFmtId="164" fontId="13" fillId="5" borderId="3" xfId="0" applyNumberFormat="1" applyFont="1" applyFill="1" applyBorder="1" applyAlignment="1" applyProtection="1">
      <alignment horizontal="center" vertical="center" wrapText="1"/>
    </xf>
    <xf numFmtId="167" fontId="12" fillId="0" borderId="3" xfId="0" quotePrefix="1" applyNumberFormat="1" applyFont="1" applyBorder="1" applyAlignment="1" applyProtection="1">
      <alignment horizontal="left"/>
    </xf>
    <xf numFmtId="166" fontId="12" fillId="0" borderId="3" xfId="0" applyNumberFormat="1" applyFont="1" applyBorder="1" applyAlignment="1" applyProtection="1">
      <alignment horizontal="right"/>
    </xf>
    <xf numFmtId="166" fontId="12" fillId="0" borderId="3" xfId="0" applyNumberFormat="1" applyFont="1" applyFill="1" applyBorder="1" applyAlignment="1" applyProtection="1">
      <alignment horizontal="right"/>
    </xf>
    <xf numFmtId="167" fontId="12" fillId="4" borderId="3" xfId="0" quotePrefix="1" applyNumberFormat="1" applyFont="1" applyFill="1" applyBorder="1" applyAlignment="1" applyProtection="1">
      <alignment horizontal="left"/>
    </xf>
    <xf numFmtId="166" fontId="12" fillId="4" borderId="3" xfId="0" applyNumberFormat="1" applyFont="1" applyFill="1" applyBorder="1" applyAlignment="1" applyProtection="1">
      <alignment horizontal="right"/>
    </xf>
    <xf numFmtId="164" fontId="12" fillId="4" borderId="0" xfId="0" applyFont="1" applyFill="1"/>
    <xf numFmtId="165" fontId="12" fillId="0" borderId="0" xfId="0" applyNumberFormat="1" applyFont="1" applyProtection="1"/>
    <xf numFmtId="1" fontId="12" fillId="4" borderId="3" xfId="0" quotePrefix="1" applyNumberFormat="1" applyFont="1" applyFill="1" applyBorder="1" applyAlignment="1" applyProtection="1">
      <alignment horizontal="left" vertical="top"/>
    </xf>
    <xf numFmtId="164" fontId="15" fillId="0" borderId="0" xfId="0" applyFont="1" applyAlignment="1">
      <alignment horizontal="justify" vertical="center"/>
    </xf>
    <xf numFmtId="164" fontId="12" fillId="0" borderId="0" xfId="0" applyNumberFormat="1" applyFont="1" applyBorder="1" applyAlignment="1" applyProtection="1">
      <alignment horizontal="center"/>
    </xf>
    <xf numFmtId="164" fontId="12" fillId="0" borderId="0" xfId="0" applyNumberFormat="1" applyFont="1" applyBorder="1" applyProtection="1"/>
    <xf numFmtId="165" fontId="12" fillId="0" borderId="0" xfId="0" applyNumberFormat="1" applyFont="1" applyBorder="1" applyAlignment="1" applyProtection="1">
      <alignment horizontal="center"/>
    </xf>
    <xf numFmtId="165" fontId="12" fillId="0" borderId="0" xfId="0" applyNumberFormat="1" applyFont="1" applyBorder="1" applyAlignment="1" applyProtection="1">
      <alignment horizontal="left"/>
    </xf>
    <xf numFmtId="164" fontId="12" fillId="0" borderId="0" xfId="0" applyFont="1" applyBorder="1"/>
    <xf numFmtId="165" fontId="12" fillId="0" borderId="0" xfId="0" applyNumberFormat="1" applyFont="1" applyBorder="1" applyAlignment="1" applyProtection="1">
      <alignment horizontal="centerContinuous"/>
    </xf>
    <xf numFmtId="165" fontId="12" fillId="0" borderId="0" xfId="0" applyNumberFormat="1" applyFont="1" applyBorder="1" applyAlignment="1" applyProtection="1">
      <alignment horizontal="center" vertical="center"/>
    </xf>
    <xf numFmtId="164" fontId="12" fillId="0" borderId="0" xfId="0" applyFont="1" applyAlignment="1">
      <alignment horizontal="center" vertical="center"/>
    </xf>
    <xf numFmtId="164" fontId="17" fillId="0" borderId="0" xfId="0" applyFont="1" applyAlignment="1">
      <alignment horizontal="center" vertical="center"/>
    </xf>
    <xf numFmtId="164" fontId="11" fillId="0" borderId="3" xfId="0" applyNumberFormat="1" applyFont="1" applyBorder="1" applyAlignment="1" applyProtection="1">
      <alignment horizontal="center" vertical="center"/>
    </xf>
    <xf numFmtId="164" fontId="12" fillId="0" borderId="3" xfId="0" applyNumberFormat="1" applyFont="1" applyBorder="1" applyAlignment="1" applyProtection="1">
      <alignment horizontal="center" vertical="center"/>
    </xf>
    <xf numFmtId="165" fontId="12" fillId="0" borderId="3" xfId="0" applyNumberFormat="1" applyFont="1" applyBorder="1" applyAlignment="1" applyProtection="1">
      <alignment horizontal="center" vertical="center"/>
    </xf>
    <xf numFmtId="164" fontId="12" fillId="0" borderId="3" xfId="0" applyFont="1" applyBorder="1" applyAlignment="1">
      <alignment horizontal="center" vertical="center"/>
    </xf>
    <xf numFmtId="165" fontId="11" fillId="0" borderId="3" xfId="0" applyNumberFormat="1" applyFont="1" applyBorder="1" applyAlignment="1" applyProtection="1">
      <alignment horizontal="center" vertical="center"/>
    </xf>
    <xf numFmtId="164" fontId="18" fillId="0" borderId="3" xfId="0" applyFont="1" applyBorder="1" applyAlignment="1">
      <alignment horizontal="center" vertical="center" wrapText="1"/>
    </xf>
    <xf numFmtId="164" fontId="1" fillId="0" borderId="2" xfId="0" applyFont="1" applyBorder="1"/>
    <xf numFmtId="165" fontId="0" fillId="0" borderId="0" xfId="0" applyNumberFormat="1" applyFont="1" applyBorder="1" applyAlignment="1">
      <alignment horizontal="right"/>
    </xf>
    <xf numFmtId="167" fontId="4" fillId="3" borderId="0" xfId="0" applyNumberFormat="1" applyFont="1" applyFill="1" applyAlignment="1">
      <alignment horizontal="right"/>
    </xf>
    <xf numFmtId="164" fontId="13" fillId="0" borderId="1" xfId="0" applyNumberFormat="1" applyFont="1" applyBorder="1" applyAlignment="1" applyProtection="1">
      <alignment horizontal="center"/>
    </xf>
    <xf numFmtId="164" fontId="13" fillId="0" borderId="0" xfId="0" applyNumberFormat="1" applyFont="1" applyBorder="1" applyAlignment="1" applyProtection="1">
      <alignment horizontal="center"/>
    </xf>
    <xf numFmtId="164" fontId="13" fillId="0" borderId="2" xfId="0" applyNumberFormat="1" applyFont="1" applyBorder="1" applyAlignment="1" applyProtection="1">
      <alignment horizontal="center"/>
    </xf>
    <xf numFmtId="164" fontId="13" fillId="5" borderId="3" xfId="0" applyNumberFormat="1" applyFont="1" applyFill="1" applyBorder="1" applyAlignment="1" applyProtection="1">
      <alignment horizontal="center"/>
    </xf>
    <xf numFmtId="164" fontId="13" fillId="5" borderId="11" xfId="0" applyFont="1" applyFill="1" applyBorder="1" applyAlignment="1">
      <alignment horizontal="center" vertical="center"/>
    </xf>
    <xf numFmtId="164" fontId="13" fillId="5" borderId="12" xfId="0" applyFont="1" applyFill="1" applyBorder="1" applyAlignment="1">
      <alignment horizontal="center" vertical="center"/>
    </xf>
    <xf numFmtId="164" fontId="11" fillId="0" borderId="5" xfId="0" applyNumberFormat="1" applyFont="1" applyBorder="1" applyAlignment="1" applyProtection="1">
      <alignment horizontal="left"/>
    </xf>
    <xf numFmtId="164" fontId="11" fillId="0" borderId="6" xfId="0" applyNumberFormat="1" applyFont="1" applyBorder="1" applyAlignment="1" applyProtection="1">
      <alignment horizontal="left"/>
    </xf>
    <xf numFmtId="164" fontId="11" fillId="0" borderId="7" xfId="0" applyNumberFormat="1" applyFont="1" applyBorder="1" applyAlignment="1" applyProtection="1">
      <alignment horizontal="left"/>
    </xf>
    <xf numFmtId="164" fontId="11" fillId="0" borderId="8" xfId="0" applyNumberFormat="1" applyFont="1" applyBorder="1" applyAlignment="1" applyProtection="1">
      <alignment horizontal="left"/>
    </xf>
    <xf numFmtId="164" fontId="11" fillId="0" borderId="9" xfId="0" applyNumberFormat="1" applyFont="1" applyBorder="1" applyAlignment="1" applyProtection="1">
      <alignment horizontal="left"/>
    </xf>
    <xf numFmtId="164" fontId="11" fillId="0" borderId="10" xfId="0" applyNumberFormat="1" applyFont="1" applyBorder="1" applyAlignment="1" applyProtection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152400</xdr:rowOff>
    </xdr:from>
    <xdr:to>
      <xdr:col>1</xdr:col>
      <xdr:colOff>1304925</xdr:colOff>
      <xdr:row>3</xdr:row>
      <xdr:rowOff>19050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152400"/>
          <a:ext cx="542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1\ETD-Monnaie_Credit\Users\A1381\Desktop\D&#233;p&#244;ts%20par%20d&#233;tenteurs%20NV%202016-02%20(microfinance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pôts à vue"/>
      <sheetName val="Dépôts à terme"/>
      <sheetName val="Dépôts à vue par détenteurs"/>
      <sheetName val="Dépôts à terme par détenteurs"/>
      <sheetName val="Feuil1"/>
      <sheetName val="2SR Microf"/>
    </sheetNames>
    <sheetDataSet>
      <sheetData sheetId="0" refreshError="1"/>
      <sheetData sheetId="1" refreshError="1"/>
      <sheetData sheetId="2" refreshError="1">
        <row r="262">
          <cell r="GB262">
            <v>705309.79999999993</v>
          </cell>
        </row>
        <row r="574">
          <cell r="GI574">
            <v>0</v>
          </cell>
          <cell r="GJ574">
            <v>0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monnaie-et-cr%C3%A9di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3"/>
  <sheetViews>
    <sheetView topLeftCell="D1" workbookViewId="0">
      <selection activeCell="F14" sqref="F14"/>
    </sheetView>
  </sheetViews>
  <sheetFormatPr defaultColWidth="8.88671875" defaultRowHeight="15.75" x14ac:dyDescent="0.25"/>
  <cols>
    <col min="2" max="2" width="43.77734375" bestFit="1" customWidth="1"/>
    <col min="3" max="3" width="43.33203125" bestFit="1" customWidth="1"/>
    <col min="4" max="4" width="28" customWidth="1"/>
    <col min="5" max="5" width="34.33203125" customWidth="1"/>
  </cols>
  <sheetData>
    <row r="1" spans="2:5" s="14" customFormat="1" x14ac:dyDescent="0.25"/>
    <row r="2" spans="2:5" s="14" customFormat="1" x14ac:dyDescent="0.25">
      <c r="B2" s="43" t="s">
        <v>37</v>
      </c>
    </row>
    <row r="3" spans="2:5" s="14" customFormat="1" x14ac:dyDescent="0.25">
      <c r="B3" s="43" t="s">
        <v>38</v>
      </c>
      <c r="C3"/>
    </row>
    <row r="4" spans="2:5" s="14" customFormat="1" x14ac:dyDescent="0.25">
      <c r="B4" s="43" t="s">
        <v>39</v>
      </c>
    </row>
    <row r="5" spans="2:5" s="14" customFormat="1" x14ac:dyDescent="0.25">
      <c r="B5" s="43" t="s">
        <v>40</v>
      </c>
    </row>
    <row r="6" spans="2:5" s="14" customFormat="1" x14ac:dyDescent="0.25">
      <c r="B6" s="43"/>
    </row>
    <row r="7" spans="2:5" ht="18.75" x14ac:dyDescent="0.3">
      <c r="B7" s="12" t="s">
        <v>18</v>
      </c>
    </row>
    <row r="8" spans="2:5" ht="18.75" x14ac:dyDescent="0.3">
      <c r="B8" s="13" t="s">
        <v>32</v>
      </c>
    </row>
    <row r="10" spans="2:5" x14ac:dyDescent="0.25">
      <c r="B10" s="14" t="s">
        <v>19</v>
      </c>
    </row>
    <row r="11" spans="2:5" ht="16.5" thickBot="1" x14ac:dyDescent="0.3">
      <c r="B11" s="15" t="s">
        <v>20</v>
      </c>
      <c r="C11" s="15" t="s">
        <v>21</v>
      </c>
      <c r="D11" s="15" t="s">
        <v>22</v>
      </c>
      <c r="E11" s="15" t="s">
        <v>41</v>
      </c>
    </row>
    <row r="12" spans="2:5" x14ac:dyDescent="0.25">
      <c r="B12" s="16" t="s">
        <v>23</v>
      </c>
      <c r="C12" s="17" t="s">
        <v>43</v>
      </c>
      <c r="D12" s="17" t="s">
        <v>23</v>
      </c>
      <c r="E12" s="61">
        <v>46054</v>
      </c>
    </row>
    <row r="13" spans="2:5" x14ac:dyDescent="0.25">
      <c r="B13" s="16" t="s">
        <v>24</v>
      </c>
      <c r="C13" s="17" t="s">
        <v>42</v>
      </c>
      <c r="D13" s="17" t="s">
        <v>24</v>
      </c>
      <c r="E13" s="19" t="s">
        <v>47</v>
      </c>
    </row>
    <row r="14" spans="2:5" x14ac:dyDescent="0.25">
      <c r="B14" s="16" t="s">
        <v>25</v>
      </c>
      <c r="C14" s="17" t="s">
        <v>33</v>
      </c>
      <c r="D14" s="17" t="s">
        <v>25</v>
      </c>
      <c r="E14" s="18" t="s">
        <v>48</v>
      </c>
    </row>
    <row r="16" spans="2:5" x14ac:dyDescent="0.25">
      <c r="B16" s="14" t="s">
        <v>26</v>
      </c>
      <c r="C16" s="20"/>
    </row>
    <row r="17" spans="2:3" x14ac:dyDescent="0.25">
      <c r="B17" s="14" t="s">
        <v>27</v>
      </c>
      <c r="C17" s="20"/>
    </row>
    <row r="19" spans="2:3" x14ac:dyDescent="0.25">
      <c r="B19" s="14" t="s">
        <v>28</v>
      </c>
      <c r="C19" s="14" t="s">
        <v>29</v>
      </c>
    </row>
    <row r="20" spans="2:3" x14ac:dyDescent="0.25">
      <c r="B20" s="14" t="s">
        <v>30</v>
      </c>
      <c r="C20" s="21" t="s">
        <v>31</v>
      </c>
    </row>
    <row r="23" spans="2:3" s="27" customFormat="1" ht="47.25" x14ac:dyDescent="0.25">
      <c r="B23" s="58" t="s">
        <v>44</v>
      </c>
    </row>
    <row r="24" spans="2:3" s="27" customFormat="1" x14ac:dyDescent="0.25">
      <c r="B24" s="53" t="s">
        <v>34</v>
      </c>
    </row>
    <row r="25" spans="2:3" s="27" customFormat="1" x14ac:dyDescent="0.25">
      <c r="B25" s="54" t="s">
        <v>1</v>
      </c>
      <c r="C25" s="45"/>
    </row>
    <row r="26" spans="2:3" s="27" customFormat="1" x14ac:dyDescent="0.25">
      <c r="B26" s="55" t="s">
        <v>13</v>
      </c>
      <c r="C26" s="47"/>
    </row>
    <row r="27" spans="2:3" s="27" customFormat="1" x14ac:dyDescent="0.25">
      <c r="B27" s="56" t="s">
        <v>14</v>
      </c>
    </row>
    <row r="28" spans="2:3" s="27" customFormat="1" x14ac:dyDescent="0.25">
      <c r="B28" s="56" t="s">
        <v>10</v>
      </c>
      <c r="C28" s="48"/>
    </row>
    <row r="29" spans="2:3" s="27" customFormat="1" x14ac:dyDescent="0.25">
      <c r="B29" s="54" t="s">
        <v>15</v>
      </c>
      <c r="C29" s="45"/>
    </row>
    <row r="30" spans="2:3" s="27" customFormat="1" x14ac:dyDescent="0.25">
      <c r="B30" s="55" t="s">
        <v>11</v>
      </c>
      <c r="C30" s="46"/>
    </row>
    <row r="31" spans="2:3" s="27" customFormat="1" x14ac:dyDescent="0.25">
      <c r="B31" s="55" t="s">
        <v>12</v>
      </c>
      <c r="C31" s="46"/>
    </row>
    <row r="32" spans="2:3" s="27" customFormat="1" x14ac:dyDescent="0.25">
      <c r="B32" s="57" t="s">
        <v>6</v>
      </c>
      <c r="C32" s="44"/>
    </row>
    <row r="33" spans="2:3" s="27" customFormat="1" x14ac:dyDescent="0.25">
      <c r="B33" s="55" t="s">
        <v>7</v>
      </c>
      <c r="C33" s="46"/>
    </row>
    <row r="34" spans="2:3" s="27" customFormat="1" x14ac:dyDescent="0.25">
      <c r="B34" s="55" t="s">
        <v>8</v>
      </c>
      <c r="C34" s="49"/>
    </row>
    <row r="35" spans="2:3" s="27" customFormat="1" x14ac:dyDescent="0.25">
      <c r="B35" s="55" t="s">
        <v>9</v>
      </c>
      <c r="C35" s="49"/>
    </row>
    <row r="36" spans="2:3" s="27" customFormat="1" x14ac:dyDescent="0.25">
      <c r="B36" s="55" t="s">
        <v>10</v>
      </c>
      <c r="C36" s="49"/>
    </row>
    <row r="37" spans="2:3" s="27" customFormat="1" x14ac:dyDescent="0.25">
      <c r="B37" s="56" t="s">
        <v>11</v>
      </c>
    </row>
    <row r="38" spans="2:3" s="27" customFormat="1" x14ac:dyDescent="0.25">
      <c r="B38" s="55" t="s">
        <v>12</v>
      </c>
      <c r="C38" s="46"/>
    </row>
    <row r="39" spans="2:3" s="27" customFormat="1" x14ac:dyDescent="0.25">
      <c r="B39" s="50"/>
      <c r="C39" s="46"/>
    </row>
    <row r="40" spans="2:3" s="27" customFormat="1" x14ac:dyDescent="0.25">
      <c r="B40" s="51"/>
      <c r="C40" s="49"/>
    </row>
    <row r="41" spans="2:3" s="27" customFormat="1" x14ac:dyDescent="0.25">
      <c r="B41" s="52"/>
    </row>
    <row r="42" spans="2:3" x14ac:dyDescent="0.25">
      <c r="B42" s="24"/>
      <c r="C42" s="23"/>
    </row>
    <row r="43" spans="2:3" x14ac:dyDescent="0.25">
      <c r="B43" s="25"/>
      <c r="C43" s="22"/>
    </row>
  </sheetData>
  <hyperlinks>
    <hyperlink ref="B12" location="Mensuelle!A1" display="Mensuelle"/>
    <hyperlink ref="B13" location="Trimestrielle!A1" display="Trimestrielle"/>
    <hyperlink ref="B14" location="Annuelle!A1" display="Annuelle"/>
    <hyperlink ref="C20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Q230"/>
  <sheetViews>
    <sheetView zoomScaleNormal="100" workbookViewId="0">
      <pane xSplit="1" ySplit="6" topLeftCell="B197" activePane="bottomRight" state="frozen"/>
      <selection pane="topRight" activeCell="B1" sqref="B1"/>
      <selection pane="bottomLeft" activeCell="A7" sqref="A7"/>
      <selection pane="bottomRight" activeCell="B210" sqref="B210:M210"/>
    </sheetView>
  </sheetViews>
  <sheetFormatPr defaultColWidth="10.6640625" defaultRowHeight="15.75" x14ac:dyDescent="0.25"/>
  <cols>
    <col min="1" max="1" width="22.88671875" customWidth="1"/>
    <col min="2" max="2" width="11.44140625" customWidth="1"/>
    <col min="3" max="3" width="11.77734375" customWidth="1"/>
    <col min="4" max="4" width="13" customWidth="1"/>
    <col min="6" max="6" width="14.6640625" customWidth="1"/>
    <col min="7" max="7" width="14.77734375" customWidth="1"/>
    <col min="9" max="9" width="12.33203125" customWidth="1"/>
    <col min="10" max="10" width="12.5546875" customWidth="1"/>
    <col min="11" max="11" width="12.21875" customWidth="1"/>
  </cols>
  <sheetData>
    <row r="1" spans="1:13" x14ac:dyDescent="0.25">
      <c r="A1" s="26" t="s">
        <v>17</v>
      </c>
      <c r="B1" s="1"/>
      <c r="C1" s="1"/>
      <c r="D1" s="1"/>
      <c r="E1" s="1"/>
      <c r="F1" s="1"/>
      <c r="G1" s="1"/>
      <c r="H1" s="1"/>
      <c r="I1" s="1"/>
      <c r="J1" s="2"/>
      <c r="K1" s="1"/>
      <c r="L1" s="1"/>
      <c r="M1" s="5" t="s">
        <v>45</v>
      </c>
    </row>
    <row r="2" spans="1:13" x14ac:dyDescent="0.25">
      <c r="A2" s="4" t="s">
        <v>0</v>
      </c>
      <c r="B2" s="1"/>
      <c r="C2" s="1"/>
      <c r="D2" s="1"/>
      <c r="E2" s="1"/>
      <c r="F2" s="1"/>
      <c r="G2" s="1"/>
      <c r="H2" s="1"/>
      <c r="I2" s="1"/>
      <c r="J2" s="2"/>
      <c r="K2" s="1"/>
      <c r="L2" s="1"/>
      <c r="M2" s="5"/>
    </row>
    <row r="3" spans="1:13" s="28" customFormat="1" ht="18.75" x14ac:dyDescent="0.3">
      <c r="A3" s="62" t="s">
        <v>16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4"/>
    </row>
    <row r="4" spans="1:13" s="28" customFormat="1" ht="18.75" x14ac:dyDescent="0.3">
      <c r="A4" s="29"/>
      <c r="B4" s="30"/>
      <c r="C4" s="30"/>
      <c r="D4" s="30"/>
      <c r="E4" s="30"/>
      <c r="F4" s="30"/>
      <c r="G4" s="30"/>
      <c r="H4" s="30"/>
      <c r="I4" s="30"/>
      <c r="J4" s="31"/>
      <c r="K4" s="30"/>
      <c r="L4" s="30"/>
      <c r="M4" s="32"/>
    </row>
    <row r="5" spans="1:13" s="28" customFormat="1" ht="18.75" x14ac:dyDescent="0.3">
      <c r="A5" s="66" t="s">
        <v>35</v>
      </c>
      <c r="B5" s="65" t="s">
        <v>5</v>
      </c>
      <c r="C5" s="65"/>
      <c r="D5" s="65"/>
      <c r="E5" s="65"/>
      <c r="F5" s="65"/>
      <c r="G5" s="65"/>
      <c r="H5" s="65"/>
      <c r="I5" s="65" t="s">
        <v>6</v>
      </c>
      <c r="J5" s="65"/>
      <c r="K5" s="65"/>
      <c r="L5" s="65"/>
      <c r="M5" s="65"/>
    </row>
    <row r="6" spans="1:13" s="28" customFormat="1" ht="75" x14ac:dyDescent="0.3">
      <c r="A6" s="67"/>
      <c r="B6" s="33" t="s">
        <v>1</v>
      </c>
      <c r="C6" s="33" t="s">
        <v>13</v>
      </c>
      <c r="D6" s="34" t="s">
        <v>14</v>
      </c>
      <c r="E6" s="33" t="s">
        <v>10</v>
      </c>
      <c r="F6" s="33" t="s">
        <v>15</v>
      </c>
      <c r="G6" s="33" t="s">
        <v>11</v>
      </c>
      <c r="H6" s="33" t="s">
        <v>2</v>
      </c>
      <c r="I6" s="33" t="s">
        <v>7</v>
      </c>
      <c r="J6" s="33" t="s">
        <v>8</v>
      </c>
      <c r="K6" s="34" t="s">
        <v>9</v>
      </c>
      <c r="L6" s="33" t="s">
        <v>10</v>
      </c>
      <c r="M6" s="33" t="s">
        <v>2</v>
      </c>
    </row>
    <row r="7" spans="1:13" s="27" customFormat="1" x14ac:dyDescent="0.25">
      <c r="A7" s="35">
        <v>39448</v>
      </c>
      <c r="B7" s="36">
        <v>33212.100000000006</v>
      </c>
      <c r="C7" s="36">
        <v>5845.7999999999993</v>
      </c>
      <c r="D7" s="36">
        <v>1131</v>
      </c>
      <c r="E7" s="37">
        <v>952.1</v>
      </c>
      <c r="F7" s="37" t="s">
        <v>3</v>
      </c>
      <c r="G7" s="36" t="s">
        <v>3</v>
      </c>
      <c r="H7" s="36">
        <f t="shared" ref="H7:H38" si="0">SUM(B7:G7)</f>
        <v>41141.000000000007</v>
      </c>
      <c r="I7" s="36">
        <v>1193.3</v>
      </c>
      <c r="J7" s="36">
        <v>810</v>
      </c>
      <c r="K7" s="36" t="s">
        <v>3</v>
      </c>
      <c r="L7" s="36">
        <v>52.9</v>
      </c>
      <c r="M7" s="36">
        <f t="shared" ref="M7:M38" si="1">SUM(I7:L7)</f>
        <v>2056.1999999999998</v>
      </c>
    </row>
    <row r="8" spans="1:13" s="27" customFormat="1" x14ac:dyDescent="0.25">
      <c r="A8" s="35">
        <v>39479</v>
      </c>
      <c r="B8" s="36">
        <v>39511.600000000006</v>
      </c>
      <c r="C8" s="36">
        <v>7956.2</v>
      </c>
      <c r="D8" s="36">
        <v>1121.7</v>
      </c>
      <c r="E8" s="37">
        <v>1218.5</v>
      </c>
      <c r="F8" s="37" t="s">
        <v>3</v>
      </c>
      <c r="G8" s="36" t="s">
        <v>3</v>
      </c>
      <c r="H8" s="36">
        <f t="shared" si="0"/>
        <v>49808</v>
      </c>
      <c r="I8" s="36">
        <v>950.4</v>
      </c>
      <c r="J8" s="36">
        <v>1046.2</v>
      </c>
      <c r="K8" s="36" t="s">
        <v>3</v>
      </c>
      <c r="L8" s="36">
        <v>54</v>
      </c>
      <c r="M8" s="36">
        <f t="shared" si="1"/>
        <v>2050.6</v>
      </c>
    </row>
    <row r="9" spans="1:13" s="27" customFormat="1" x14ac:dyDescent="0.25">
      <c r="A9" s="35">
        <v>39508</v>
      </c>
      <c r="B9" s="36">
        <v>47610.3</v>
      </c>
      <c r="C9" s="36">
        <v>9075.2999999999993</v>
      </c>
      <c r="D9" s="36">
        <v>1259.5999999999999</v>
      </c>
      <c r="E9" s="37">
        <v>653.20000000000005</v>
      </c>
      <c r="F9" s="37" t="s">
        <v>3</v>
      </c>
      <c r="G9" s="36" t="s">
        <v>3</v>
      </c>
      <c r="H9" s="36">
        <f t="shared" si="0"/>
        <v>58598.400000000001</v>
      </c>
      <c r="I9" s="36">
        <v>947.7000000000005</v>
      </c>
      <c r="J9" s="36" t="s">
        <v>3</v>
      </c>
      <c r="K9" s="36" t="s">
        <v>3</v>
      </c>
      <c r="L9" s="36">
        <v>56.5</v>
      </c>
      <c r="M9" s="36">
        <f t="shared" si="1"/>
        <v>1004.2000000000005</v>
      </c>
    </row>
    <row r="10" spans="1:13" s="27" customFormat="1" x14ac:dyDescent="0.25">
      <c r="A10" s="35">
        <v>39539</v>
      </c>
      <c r="B10" s="36">
        <v>42029.5</v>
      </c>
      <c r="C10" s="36">
        <v>8858.9000000000015</v>
      </c>
      <c r="D10" s="36">
        <v>1200.5999999999999</v>
      </c>
      <c r="E10" s="37">
        <v>392.20000000000005</v>
      </c>
      <c r="F10" s="37" t="s">
        <v>3</v>
      </c>
      <c r="G10" s="36" t="s">
        <v>3</v>
      </c>
      <c r="H10" s="36">
        <f t="shared" si="0"/>
        <v>52481.2</v>
      </c>
      <c r="I10" s="36">
        <v>1115.5000000000005</v>
      </c>
      <c r="J10" s="36">
        <v>821.2</v>
      </c>
      <c r="K10" s="36" t="s">
        <v>3</v>
      </c>
      <c r="L10" s="36">
        <v>55.6</v>
      </c>
      <c r="M10" s="36">
        <f t="shared" si="1"/>
        <v>1992.3000000000004</v>
      </c>
    </row>
    <row r="11" spans="1:13" s="27" customFormat="1" x14ac:dyDescent="0.25">
      <c r="A11" s="35">
        <v>39569</v>
      </c>
      <c r="B11" s="36">
        <v>39178</v>
      </c>
      <c r="C11" s="36">
        <v>8339.4000000000015</v>
      </c>
      <c r="D11" s="36">
        <v>1173.1770000000001</v>
      </c>
      <c r="E11" s="37">
        <v>687.80000000000007</v>
      </c>
      <c r="F11" s="37" t="s">
        <v>3</v>
      </c>
      <c r="G11" s="36" t="s">
        <v>3</v>
      </c>
      <c r="H11" s="36">
        <f t="shared" si="0"/>
        <v>49378.377000000008</v>
      </c>
      <c r="I11" s="36">
        <v>1104.0000000000002</v>
      </c>
      <c r="J11" s="36">
        <v>1061.5</v>
      </c>
      <c r="K11" s="36" t="s">
        <v>3</v>
      </c>
      <c r="L11" s="36">
        <v>55.8</v>
      </c>
      <c r="M11" s="36">
        <f t="shared" si="1"/>
        <v>2221.3000000000002</v>
      </c>
    </row>
    <row r="12" spans="1:13" s="27" customFormat="1" x14ac:dyDescent="0.25">
      <c r="A12" s="35">
        <v>39600</v>
      </c>
      <c r="B12" s="36">
        <v>39632.1</v>
      </c>
      <c r="C12" s="36">
        <v>9404.2999999999993</v>
      </c>
      <c r="D12" s="36">
        <v>1317.8</v>
      </c>
      <c r="E12" s="37">
        <v>1026.5</v>
      </c>
      <c r="F12" s="37" t="s">
        <v>3</v>
      </c>
      <c r="G12" s="36" t="s">
        <v>3</v>
      </c>
      <c r="H12" s="36">
        <f t="shared" si="0"/>
        <v>51380.7</v>
      </c>
      <c r="I12" s="36">
        <v>985.00000000000023</v>
      </c>
      <c r="J12" s="36">
        <v>1075</v>
      </c>
      <c r="K12" s="36" t="s">
        <v>3</v>
      </c>
      <c r="L12" s="36">
        <v>57.2</v>
      </c>
      <c r="M12" s="36">
        <f t="shared" si="1"/>
        <v>2117.1999999999998</v>
      </c>
    </row>
    <row r="13" spans="1:13" s="27" customFormat="1" x14ac:dyDescent="0.25">
      <c r="A13" s="35">
        <v>39630</v>
      </c>
      <c r="B13" s="36">
        <v>38044.199999999997</v>
      </c>
      <c r="C13" s="36">
        <v>11031.5</v>
      </c>
      <c r="D13" s="36">
        <v>1522.8000000000002</v>
      </c>
      <c r="E13" s="37">
        <v>579.20000000000005</v>
      </c>
      <c r="F13" s="37" t="s">
        <v>3</v>
      </c>
      <c r="G13" s="36" t="s">
        <v>3</v>
      </c>
      <c r="H13" s="36">
        <f t="shared" si="0"/>
        <v>51177.7</v>
      </c>
      <c r="I13" s="36">
        <v>1154.4000000000003</v>
      </c>
      <c r="J13" s="36">
        <v>1070.4000000000001</v>
      </c>
      <c r="K13" s="36" t="s">
        <v>3</v>
      </c>
      <c r="L13" s="36">
        <v>56.4</v>
      </c>
      <c r="M13" s="36">
        <f t="shared" si="1"/>
        <v>2281.2000000000003</v>
      </c>
    </row>
    <row r="14" spans="1:13" s="27" customFormat="1" x14ac:dyDescent="0.25">
      <c r="A14" s="35">
        <v>39661</v>
      </c>
      <c r="B14" s="36">
        <v>43055.9</v>
      </c>
      <c r="C14" s="36">
        <v>10260.799999999999</v>
      </c>
      <c r="D14" s="36">
        <v>1617.6</v>
      </c>
      <c r="E14" s="37">
        <v>1450</v>
      </c>
      <c r="F14" s="37" t="s">
        <v>3</v>
      </c>
      <c r="G14" s="36" t="s">
        <v>3</v>
      </c>
      <c r="H14" s="36">
        <f t="shared" si="0"/>
        <v>56384.299999999996</v>
      </c>
      <c r="I14" s="36">
        <v>1259.7000000000003</v>
      </c>
      <c r="J14" s="36">
        <v>1106.7</v>
      </c>
      <c r="K14" s="36" t="s">
        <v>3</v>
      </c>
      <c r="L14" s="36">
        <v>53.5</v>
      </c>
      <c r="M14" s="36">
        <f t="shared" si="1"/>
        <v>2419.9000000000005</v>
      </c>
    </row>
    <row r="15" spans="1:13" s="27" customFormat="1" x14ac:dyDescent="0.25">
      <c r="A15" s="35">
        <v>39692</v>
      </c>
      <c r="B15" s="36">
        <v>48462.2</v>
      </c>
      <c r="C15" s="36">
        <v>8670.6</v>
      </c>
      <c r="D15" s="36">
        <v>2664.1</v>
      </c>
      <c r="E15" s="37">
        <v>1154.9000000000001</v>
      </c>
      <c r="F15" s="37" t="s">
        <v>3</v>
      </c>
      <c r="G15" s="36" t="s">
        <v>3</v>
      </c>
      <c r="H15" s="36">
        <f t="shared" si="0"/>
        <v>60951.799999999996</v>
      </c>
      <c r="I15" s="36">
        <v>1241.0999999999999</v>
      </c>
      <c r="J15" s="36">
        <v>1077.2</v>
      </c>
      <c r="K15" s="36" t="s">
        <v>3</v>
      </c>
      <c r="L15" s="36">
        <v>52.5</v>
      </c>
      <c r="M15" s="36">
        <f t="shared" si="1"/>
        <v>2370.8000000000002</v>
      </c>
    </row>
    <row r="16" spans="1:13" s="27" customFormat="1" x14ac:dyDescent="0.25">
      <c r="A16" s="35">
        <v>39722</v>
      </c>
      <c r="B16" s="36">
        <v>45462.7</v>
      </c>
      <c r="C16" s="36">
        <v>8294.7000000000007</v>
      </c>
      <c r="D16" s="36">
        <v>2701</v>
      </c>
      <c r="E16" s="37">
        <v>706.40000000000009</v>
      </c>
      <c r="F16" s="37" t="s">
        <v>3</v>
      </c>
      <c r="G16" s="36" t="s">
        <v>3</v>
      </c>
      <c r="H16" s="36">
        <f t="shared" si="0"/>
        <v>57164.799999999996</v>
      </c>
      <c r="I16" s="36">
        <v>1420.9999999999995</v>
      </c>
      <c r="J16" s="36">
        <v>1090</v>
      </c>
      <c r="K16" s="36" t="s">
        <v>3</v>
      </c>
      <c r="L16" s="36">
        <v>49.4</v>
      </c>
      <c r="M16" s="36">
        <f t="shared" si="1"/>
        <v>2560.3999999999996</v>
      </c>
    </row>
    <row r="17" spans="1:13" s="27" customFormat="1" x14ac:dyDescent="0.25">
      <c r="A17" s="35">
        <v>39753</v>
      </c>
      <c r="B17" s="36">
        <v>48182.100000000006</v>
      </c>
      <c r="C17" s="36">
        <v>7808.1999999999989</v>
      </c>
      <c r="D17" s="36">
        <v>3519.1000000000004</v>
      </c>
      <c r="E17" s="37">
        <v>1162.7999999999997</v>
      </c>
      <c r="F17" s="37" t="s">
        <v>3</v>
      </c>
      <c r="G17" s="36" t="s">
        <v>3</v>
      </c>
      <c r="H17" s="36">
        <f t="shared" si="0"/>
        <v>60672.200000000004</v>
      </c>
      <c r="I17" s="36">
        <v>1381.1999999999998</v>
      </c>
      <c r="J17" s="36">
        <v>1112.8</v>
      </c>
      <c r="K17" s="36" t="s">
        <v>3</v>
      </c>
      <c r="L17" s="36">
        <v>50.7</v>
      </c>
      <c r="M17" s="36">
        <f t="shared" si="1"/>
        <v>2544.6999999999998</v>
      </c>
    </row>
    <row r="18" spans="1:13" s="27" customFormat="1" x14ac:dyDescent="0.25">
      <c r="A18" s="35">
        <v>39783</v>
      </c>
      <c r="B18" s="36">
        <v>48853.799999999988</v>
      </c>
      <c r="C18" s="36">
        <v>8337</v>
      </c>
      <c r="D18" s="36">
        <v>2918.1</v>
      </c>
      <c r="E18" s="37">
        <v>393.90000000000003</v>
      </c>
      <c r="F18" s="37" t="s">
        <v>3</v>
      </c>
      <c r="G18" s="36" t="s">
        <v>3</v>
      </c>
      <c r="H18" s="36">
        <f t="shared" si="0"/>
        <v>60502.799999999988</v>
      </c>
      <c r="I18" s="36">
        <v>1405.3000000000002</v>
      </c>
      <c r="J18" s="36">
        <v>1111.5</v>
      </c>
      <c r="K18" s="36" t="s">
        <v>3</v>
      </c>
      <c r="L18" s="36">
        <v>54.1</v>
      </c>
      <c r="M18" s="36">
        <f t="shared" si="1"/>
        <v>2570.9</v>
      </c>
    </row>
    <row r="19" spans="1:13" s="27" customFormat="1" x14ac:dyDescent="0.25">
      <c r="A19" s="35">
        <v>39814</v>
      </c>
      <c r="B19" s="36">
        <v>49415.4</v>
      </c>
      <c r="C19" s="36">
        <v>8772.5</v>
      </c>
      <c r="D19" s="36">
        <v>2870.7000000000003</v>
      </c>
      <c r="E19" s="36">
        <v>555.1</v>
      </c>
      <c r="F19" s="36" t="s">
        <v>3</v>
      </c>
      <c r="G19" s="36" t="s">
        <v>3</v>
      </c>
      <c r="H19" s="36">
        <f t="shared" si="0"/>
        <v>61613.7</v>
      </c>
      <c r="I19" s="36">
        <v>448.3</v>
      </c>
      <c r="J19" s="36">
        <v>1109</v>
      </c>
      <c r="K19" s="36" t="s">
        <v>3</v>
      </c>
      <c r="L19" s="36">
        <v>50.1</v>
      </c>
      <c r="M19" s="36">
        <f t="shared" si="1"/>
        <v>1607.3999999999999</v>
      </c>
    </row>
    <row r="20" spans="1:13" s="27" customFormat="1" x14ac:dyDescent="0.25">
      <c r="A20" s="35">
        <v>39845</v>
      </c>
      <c r="B20" s="36">
        <v>48040.799999999996</v>
      </c>
      <c r="C20" s="36">
        <v>9516.2000000000007</v>
      </c>
      <c r="D20" s="36">
        <v>2890.5679999999998</v>
      </c>
      <c r="E20" s="36">
        <v>1241.5000000000002</v>
      </c>
      <c r="F20" s="36" t="s">
        <v>3</v>
      </c>
      <c r="G20" s="36" t="s">
        <v>3</v>
      </c>
      <c r="H20" s="36">
        <f t="shared" si="0"/>
        <v>61689.067999999999</v>
      </c>
      <c r="I20" s="36">
        <v>977.90000000000009</v>
      </c>
      <c r="J20" s="36">
        <v>1119.5</v>
      </c>
      <c r="K20" s="36" t="s">
        <v>3</v>
      </c>
      <c r="L20" s="36">
        <v>49.9</v>
      </c>
      <c r="M20" s="36">
        <f t="shared" si="1"/>
        <v>2147.3000000000002</v>
      </c>
    </row>
    <row r="21" spans="1:13" s="27" customFormat="1" x14ac:dyDescent="0.25">
      <c r="A21" s="35">
        <v>39873</v>
      </c>
      <c r="B21" s="36">
        <v>51081.600000000006</v>
      </c>
      <c r="C21" s="36">
        <v>10927.3</v>
      </c>
      <c r="D21" s="36">
        <v>3100.7000000000003</v>
      </c>
      <c r="E21" s="36">
        <v>1235.4000000000001</v>
      </c>
      <c r="F21" s="36" t="s">
        <v>3</v>
      </c>
      <c r="G21" s="36" t="s">
        <v>3</v>
      </c>
      <c r="H21" s="36">
        <f t="shared" si="0"/>
        <v>66345</v>
      </c>
      <c r="I21" s="36">
        <v>363.80000000000018</v>
      </c>
      <c r="J21" s="36">
        <v>1101.9000000000001</v>
      </c>
      <c r="K21" s="36" t="s">
        <v>3</v>
      </c>
      <c r="L21" s="36">
        <v>49.9</v>
      </c>
      <c r="M21" s="36">
        <f t="shared" si="1"/>
        <v>1515.6000000000004</v>
      </c>
    </row>
    <row r="22" spans="1:13" s="27" customFormat="1" x14ac:dyDescent="0.25">
      <c r="A22" s="35">
        <v>39904</v>
      </c>
      <c r="B22" s="36">
        <v>53735.7</v>
      </c>
      <c r="C22" s="36">
        <v>10949.3</v>
      </c>
      <c r="D22" s="36">
        <v>3029.2999999999997</v>
      </c>
      <c r="E22" s="36">
        <v>2.3000000000000003</v>
      </c>
      <c r="F22" s="36" t="s">
        <v>3</v>
      </c>
      <c r="G22" s="36" t="s">
        <v>3</v>
      </c>
      <c r="H22" s="36">
        <f t="shared" si="0"/>
        <v>67716.600000000006</v>
      </c>
      <c r="I22" s="36">
        <v>363.10000000000014</v>
      </c>
      <c r="J22" s="36">
        <v>1104.3</v>
      </c>
      <c r="K22" s="36" t="s">
        <v>3</v>
      </c>
      <c r="L22" s="36">
        <v>51.4</v>
      </c>
      <c r="M22" s="36">
        <f t="shared" si="1"/>
        <v>1518.8000000000002</v>
      </c>
    </row>
    <row r="23" spans="1:13" s="27" customFormat="1" x14ac:dyDescent="0.25">
      <c r="A23" s="35">
        <v>39934</v>
      </c>
      <c r="B23" s="36">
        <v>53331</v>
      </c>
      <c r="C23" s="36">
        <v>10600.7</v>
      </c>
      <c r="D23" s="36">
        <v>3353</v>
      </c>
      <c r="E23" s="36">
        <v>14.7</v>
      </c>
      <c r="F23" s="36" t="s">
        <v>3</v>
      </c>
      <c r="G23" s="36" t="s">
        <v>3</v>
      </c>
      <c r="H23" s="36">
        <f t="shared" si="0"/>
        <v>67299.399999999994</v>
      </c>
      <c r="I23" s="36">
        <v>441.89999999999981</v>
      </c>
      <c r="J23" s="36">
        <v>1105.9000000000001</v>
      </c>
      <c r="K23" s="36" t="s">
        <v>3</v>
      </c>
      <c r="L23" s="36">
        <v>53.5</v>
      </c>
      <c r="M23" s="36">
        <f t="shared" si="1"/>
        <v>1601.3</v>
      </c>
    </row>
    <row r="24" spans="1:13" s="27" customFormat="1" x14ac:dyDescent="0.25">
      <c r="A24" s="35">
        <v>39965</v>
      </c>
      <c r="B24" s="36">
        <v>53404.799999999996</v>
      </c>
      <c r="C24" s="36">
        <v>11163.9</v>
      </c>
      <c r="D24" s="36">
        <v>2983.7000000000003</v>
      </c>
      <c r="E24" s="36">
        <v>0.5</v>
      </c>
      <c r="F24" s="36" t="s">
        <v>3</v>
      </c>
      <c r="G24" s="36" t="s">
        <v>3</v>
      </c>
      <c r="H24" s="36">
        <f t="shared" si="0"/>
        <v>67552.899999999994</v>
      </c>
      <c r="I24" s="36">
        <v>390.19999999999959</v>
      </c>
      <c r="J24" s="36">
        <v>1107.2</v>
      </c>
      <c r="K24" s="36" t="s">
        <v>3</v>
      </c>
      <c r="L24" s="36">
        <v>54</v>
      </c>
      <c r="M24" s="36">
        <f t="shared" si="1"/>
        <v>1551.3999999999996</v>
      </c>
    </row>
    <row r="25" spans="1:13" s="27" customFormat="1" x14ac:dyDescent="0.25">
      <c r="A25" s="35">
        <v>39995</v>
      </c>
      <c r="B25" s="36">
        <v>56453</v>
      </c>
      <c r="C25" s="36">
        <v>10046</v>
      </c>
      <c r="D25" s="36">
        <v>2144</v>
      </c>
      <c r="E25" s="36">
        <v>4.5</v>
      </c>
      <c r="F25" s="36" t="s">
        <v>3</v>
      </c>
      <c r="G25" s="36" t="s">
        <v>3</v>
      </c>
      <c r="H25" s="36">
        <f t="shared" si="0"/>
        <v>68647.5</v>
      </c>
      <c r="I25" s="36">
        <v>631.00000000000045</v>
      </c>
      <c r="J25" s="36">
        <v>1107.5</v>
      </c>
      <c r="K25" s="36" t="s">
        <v>3</v>
      </c>
      <c r="L25" s="36">
        <v>54</v>
      </c>
      <c r="M25" s="36">
        <f t="shared" si="1"/>
        <v>1792.5000000000005</v>
      </c>
    </row>
    <row r="26" spans="1:13" s="27" customFormat="1" x14ac:dyDescent="0.25">
      <c r="A26" s="35">
        <v>40026</v>
      </c>
      <c r="B26" s="36">
        <v>56502.799999999988</v>
      </c>
      <c r="C26" s="36">
        <v>10960.8</v>
      </c>
      <c r="D26" s="36">
        <v>2472.4000000000005</v>
      </c>
      <c r="E26" s="36">
        <v>2.9000000000000004</v>
      </c>
      <c r="F26" s="36" t="s">
        <v>3</v>
      </c>
      <c r="G26" s="36" t="s">
        <v>3</v>
      </c>
      <c r="H26" s="36">
        <f t="shared" si="0"/>
        <v>69938.89999999998</v>
      </c>
      <c r="I26" s="36">
        <v>599.70000000000005</v>
      </c>
      <c r="J26" s="36">
        <v>1107.7</v>
      </c>
      <c r="K26" s="36" t="s">
        <v>3</v>
      </c>
      <c r="L26" s="36">
        <v>54.5</v>
      </c>
      <c r="M26" s="36">
        <f t="shared" si="1"/>
        <v>1761.9</v>
      </c>
    </row>
    <row r="27" spans="1:13" s="27" customFormat="1" x14ac:dyDescent="0.25">
      <c r="A27" s="35">
        <v>40057</v>
      </c>
      <c r="B27" s="36">
        <v>55165.5</v>
      </c>
      <c r="C27" s="36">
        <v>11585.5</v>
      </c>
      <c r="D27" s="36">
        <v>2739.6000000000004</v>
      </c>
      <c r="E27" s="36">
        <v>20.900000000000002</v>
      </c>
      <c r="F27" s="36" t="s">
        <v>3</v>
      </c>
      <c r="G27" s="36" t="s">
        <v>3</v>
      </c>
      <c r="H27" s="36">
        <f t="shared" si="0"/>
        <v>69511.5</v>
      </c>
      <c r="I27" s="36">
        <v>409.3</v>
      </c>
      <c r="J27" s="36">
        <v>1107.7</v>
      </c>
      <c r="K27" s="36" t="s">
        <v>3</v>
      </c>
      <c r="L27" s="36">
        <v>55.5</v>
      </c>
      <c r="M27" s="36">
        <f t="shared" si="1"/>
        <v>1572.5</v>
      </c>
    </row>
    <row r="28" spans="1:13" s="27" customFormat="1" x14ac:dyDescent="0.25">
      <c r="A28" s="35">
        <v>40087</v>
      </c>
      <c r="B28" s="36">
        <v>62779.499999999985</v>
      </c>
      <c r="C28" s="36">
        <v>11062.5</v>
      </c>
      <c r="D28" s="36">
        <v>2823.1000000000004</v>
      </c>
      <c r="E28" s="36">
        <v>32.200000000000003</v>
      </c>
      <c r="F28" s="36" t="s">
        <v>3</v>
      </c>
      <c r="G28" s="36" t="s">
        <v>3</v>
      </c>
      <c r="H28" s="36">
        <f t="shared" si="0"/>
        <v>76697.299999999988</v>
      </c>
      <c r="I28" s="36">
        <v>370.10000000000019</v>
      </c>
      <c r="J28" s="36">
        <v>1107.4000000000001</v>
      </c>
      <c r="K28" s="36" t="s">
        <v>3</v>
      </c>
      <c r="L28" s="36">
        <v>56.2</v>
      </c>
      <c r="M28" s="36">
        <f t="shared" si="1"/>
        <v>1533.7000000000003</v>
      </c>
    </row>
    <row r="29" spans="1:13" s="27" customFormat="1" x14ac:dyDescent="0.25">
      <c r="A29" s="35">
        <v>40118</v>
      </c>
      <c r="B29" s="36">
        <v>62654.8</v>
      </c>
      <c r="C29" s="36">
        <v>12406.5</v>
      </c>
      <c r="D29" s="36">
        <v>2137.7999999999997</v>
      </c>
      <c r="E29" s="36">
        <v>60.1</v>
      </c>
      <c r="F29" s="36" t="s">
        <v>3</v>
      </c>
      <c r="G29" s="36" t="s">
        <v>3</v>
      </c>
      <c r="H29" s="36">
        <f t="shared" si="0"/>
        <v>77259.200000000012</v>
      </c>
      <c r="I29" s="36">
        <v>361.2</v>
      </c>
      <c r="J29" s="36">
        <v>861.3</v>
      </c>
      <c r="K29" s="36" t="s">
        <v>3</v>
      </c>
      <c r="L29" s="36" t="s">
        <v>3</v>
      </c>
      <c r="M29" s="36">
        <f t="shared" si="1"/>
        <v>1222.5</v>
      </c>
    </row>
    <row r="30" spans="1:13" s="27" customFormat="1" x14ac:dyDescent="0.25">
      <c r="A30" s="35">
        <v>40148</v>
      </c>
      <c r="B30" s="36">
        <v>66475</v>
      </c>
      <c r="C30" s="36">
        <v>13061.3</v>
      </c>
      <c r="D30" s="36">
        <v>1209.6999999999998</v>
      </c>
      <c r="E30" s="36">
        <v>6.6999999999999993</v>
      </c>
      <c r="F30" s="36" t="s">
        <v>3</v>
      </c>
      <c r="G30" s="36" t="s">
        <v>3</v>
      </c>
      <c r="H30" s="36">
        <f t="shared" si="0"/>
        <v>80752.7</v>
      </c>
      <c r="I30" s="36">
        <v>246.59999999999982</v>
      </c>
      <c r="J30" s="36">
        <v>246.1</v>
      </c>
      <c r="K30" s="36" t="s">
        <v>3</v>
      </c>
      <c r="L30" s="36" t="s">
        <v>3</v>
      </c>
      <c r="M30" s="36">
        <f t="shared" si="1"/>
        <v>492.69999999999982</v>
      </c>
    </row>
    <row r="31" spans="1:13" s="27" customFormat="1" x14ac:dyDescent="0.25">
      <c r="A31" s="35">
        <v>40179</v>
      </c>
      <c r="B31" s="36">
        <v>68658.600000000006</v>
      </c>
      <c r="C31" s="36">
        <v>12411.1</v>
      </c>
      <c r="D31" s="36">
        <v>2095.1</v>
      </c>
      <c r="E31" s="36">
        <v>30.000000000000004</v>
      </c>
      <c r="F31" s="36" t="s">
        <v>3</v>
      </c>
      <c r="G31" s="36" t="s">
        <v>3</v>
      </c>
      <c r="H31" s="36">
        <f t="shared" si="0"/>
        <v>83194.800000000017</v>
      </c>
      <c r="I31" s="36">
        <v>100.10000000000028</v>
      </c>
      <c r="J31" s="36">
        <v>200</v>
      </c>
      <c r="K31" s="36" t="s">
        <v>3</v>
      </c>
      <c r="L31" s="36" t="s">
        <v>3</v>
      </c>
      <c r="M31" s="36">
        <f t="shared" si="1"/>
        <v>300.10000000000025</v>
      </c>
    </row>
    <row r="32" spans="1:13" s="27" customFormat="1" x14ac:dyDescent="0.25">
      <c r="A32" s="35">
        <v>40210</v>
      </c>
      <c r="B32" s="36">
        <v>68877.199999999983</v>
      </c>
      <c r="C32" s="36">
        <v>13157.1</v>
      </c>
      <c r="D32" s="36">
        <v>1535.9</v>
      </c>
      <c r="E32" s="36">
        <v>5.6</v>
      </c>
      <c r="F32" s="36" t="s">
        <v>3</v>
      </c>
      <c r="G32" s="36" t="s">
        <v>3</v>
      </c>
      <c r="H32" s="36">
        <f t="shared" si="0"/>
        <v>83575.799999999988</v>
      </c>
      <c r="I32" s="36">
        <v>53.599999999999817</v>
      </c>
      <c r="J32" s="36" t="s">
        <v>3</v>
      </c>
      <c r="K32" s="36" t="s">
        <v>3</v>
      </c>
      <c r="L32" s="36" t="s">
        <v>3</v>
      </c>
      <c r="M32" s="36">
        <f t="shared" si="1"/>
        <v>53.599999999999817</v>
      </c>
    </row>
    <row r="33" spans="1:13" s="27" customFormat="1" x14ac:dyDescent="0.25">
      <c r="A33" s="35">
        <v>40238</v>
      </c>
      <c r="B33" s="36">
        <v>68143.100000000006</v>
      </c>
      <c r="C33" s="36">
        <v>12520.1</v>
      </c>
      <c r="D33" s="36">
        <v>2252.3999999999996</v>
      </c>
      <c r="E33" s="36">
        <v>5.5</v>
      </c>
      <c r="F33" s="36" t="s">
        <v>3</v>
      </c>
      <c r="G33" s="36" t="s">
        <v>3</v>
      </c>
      <c r="H33" s="36">
        <f t="shared" si="0"/>
        <v>82921.100000000006</v>
      </c>
      <c r="I33" s="36">
        <v>36.9</v>
      </c>
      <c r="J33" s="36" t="s">
        <v>3</v>
      </c>
      <c r="K33" s="36" t="s">
        <v>3</v>
      </c>
      <c r="L33" s="36" t="s">
        <v>3</v>
      </c>
      <c r="M33" s="36">
        <f t="shared" si="1"/>
        <v>36.9</v>
      </c>
    </row>
    <row r="34" spans="1:13" s="27" customFormat="1" x14ac:dyDescent="0.25">
      <c r="A34" s="35">
        <v>40269</v>
      </c>
      <c r="B34" s="36">
        <v>66887.199999999997</v>
      </c>
      <c r="C34" s="36">
        <v>12956.9</v>
      </c>
      <c r="D34" s="36">
        <v>2042.3000000000002</v>
      </c>
      <c r="E34" s="36">
        <v>3</v>
      </c>
      <c r="F34" s="36" t="s">
        <v>3</v>
      </c>
      <c r="G34" s="36">
        <v>1673.2</v>
      </c>
      <c r="H34" s="36">
        <f t="shared" si="0"/>
        <v>83562.599999999991</v>
      </c>
      <c r="I34" s="36">
        <v>36.9</v>
      </c>
      <c r="J34" s="36" t="s">
        <v>3</v>
      </c>
      <c r="K34" s="36" t="s">
        <v>3</v>
      </c>
      <c r="L34" s="36" t="s">
        <v>3</v>
      </c>
      <c r="M34" s="36">
        <f t="shared" si="1"/>
        <v>36.9</v>
      </c>
    </row>
    <row r="35" spans="1:13" s="27" customFormat="1" x14ac:dyDescent="0.25">
      <c r="A35" s="35">
        <v>40299</v>
      </c>
      <c r="B35" s="36">
        <v>64417.100000000006</v>
      </c>
      <c r="C35" s="36">
        <v>15721.3</v>
      </c>
      <c r="D35" s="36">
        <v>2245.6999999999998</v>
      </c>
      <c r="E35" s="36">
        <v>0.2</v>
      </c>
      <c r="F35" s="36" t="s">
        <v>3</v>
      </c>
      <c r="G35" s="36">
        <v>1673.2</v>
      </c>
      <c r="H35" s="36">
        <f t="shared" si="0"/>
        <v>84057.5</v>
      </c>
      <c r="I35" s="36">
        <v>0</v>
      </c>
      <c r="J35" s="36" t="s">
        <v>3</v>
      </c>
      <c r="K35" s="36" t="s">
        <v>3</v>
      </c>
      <c r="L35" s="36" t="s">
        <v>3</v>
      </c>
      <c r="M35" s="36">
        <f t="shared" si="1"/>
        <v>0</v>
      </c>
    </row>
    <row r="36" spans="1:13" s="27" customFormat="1" x14ac:dyDescent="0.25">
      <c r="A36" s="35">
        <v>40330</v>
      </c>
      <c r="B36" s="36">
        <v>68466.8</v>
      </c>
      <c r="C36" s="36">
        <v>15547.900000000001</v>
      </c>
      <c r="D36" s="36">
        <v>2130.6</v>
      </c>
      <c r="E36" s="36">
        <v>0.4</v>
      </c>
      <c r="F36" s="36" t="s">
        <v>3</v>
      </c>
      <c r="G36" s="36">
        <v>1673.2</v>
      </c>
      <c r="H36" s="36">
        <f t="shared" si="0"/>
        <v>87818.900000000009</v>
      </c>
      <c r="I36" s="36">
        <v>36.9</v>
      </c>
      <c r="J36" s="36" t="s">
        <v>3</v>
      </c>
      <c r="K36" s="36" t="s">
        <v>3</v>
      </c>
      <c r="L36" s="36" t="s">
        <v>3</v>
      </c>
      <c r="M36" s="36">
        <f t="shared" si="1"/>
        <v>36.9</v>
      </c>
    </row>
    <row r="37" spans="1:13" s="27" customFormat="1" x14ac:dyDescent="0.25">
      <c r="A37" s="35">
        <v>40360</v>
      </c>
      <c r="B37" s="36">
        <v>65689.300000000017</v>
      </c>
      <c r="C37" s="36">
        <v>17409.3</v>
      </c>
      <c r="D37" s="36">
        <v>2871.2999999999997</v>
      </c>
      <c r="E37" s="36">
        <v>0.1</v>
      </c>
      <c r="F37" s="36" t="s">
        <v>3</v>
      </c>
      <c r="G37" s="36">
        <v>11.5</v>
      </c>
      <c r="H37" s="36">
        <f t="shared" si="0"/>
        <v>85981.500000000029</v>
      </c>
      <c r="I37" s="36">
        <v>36.9</v>
      </c>
      <c r="J37" s="36" t="s">
        <v>3</v>
      </c>
      <c r="K37" s="36" t="s">
        <v>3</v>
      </c>
      <c r="L37" s="36" t="s">
        <v>3</v>
      </c>
      <c r="M37" s="36">
        <f t="shared" si="1"/>
        <v>36.9</v>
      </c>
    </row>
    <row r="38" spans="1:13" s="27" customFormat="1" x14ac:dyDescent="0.25">
      <c r="A38" s="35">
        <v>40391</v>
      </c>
      <c r="B38" s="36">
        <v>67892.899999999994</v>
      </c>
      <c r="C38" s="36">
        <v>14286.2</v>
      </c>
      <c r="D38" s="36">
        <v>1876.18</v>
      </c>
      <c r="E38" s="36">
        <v>0</v>
      </c>
      <c r="F38" s="36" t="s">
        <v>3</v>
      </c>
      <c r="G38" s="36">
        <v>11.5</v>
      </c>
      <c r="H38" s="36">
        <f t="shared" si="0"/>
        <v>84066.779999999984</v>
      </c>
      <c r="I38" s="36">
        <v>0</v>
      </c>
      <c r="J38" s="36" t="s">
        <v>3</v>
      </c>
      <c r="K38" s="36" t="s">
        <v>3</v>
      </c>
      <c r="L38" s="36" t="s">
        <v>3</v>
      </c>
      <c r="M38" s="36">
        <f t="shared" si="1"/>
        <v>0</v>
      </c>
    </row>
    <row r="39" spans="1:13" s="27" customFormat="1" x14ac:dyDescent="0.25">
      <c r="A39" s="35">
        <v>40422</v>
      </c>
      <c r="B39" s="36">
        <v>71086.8</v>
      </c>
      <c r="C39" s="36">
        <v>15261.400000000001</v>
      </c>
      <c r="D39" s="36">
        <v>1266.3000000000002</v>
      </c>
      <c r="E39" s="36">
        <v>46</v>
      </c>
      <c r="F39" s="36" t="s">
        <v>3</v>
      </c>
      <c r="G39" s="36">
        <v>11.5</v>
      </c>
      <c r="H39" s="36">
        <f t="shared" ref="H39:H70" si="2">SUM(B39:G39)</f>
        <v>87672.000000000015</v>
      </c>
      <c r="I39" s="36">
        <v>0</v>
      </c>
      <c r="J39" s="36" t="s">
        <v>3</v>
      </c>
      <c r="K39" s="36" t="s">
        <v>3</v>
      </c>
      <c r="L39" s="36" t="s">
        <v>3</v>
      </c>
      <c r="M39" s="36">
        <f t="shared" ref="M39:M70" si="3">SUM(I39:L39)</f>
        <v>0</v>
      </c>
    </row>
    <row r="40" spans="1:13" s="27" customFormat="1" x14ac:dyDescent="0.25">
      <c r="A40" s="35">
        <v>40452</v>
      </c>
      <c r="B40" s="36">
        <v>69199.3</v>
      </c>
      <c r="C40" s="36">
        <v>14521.2</v>
      </c>
      <c r="D40" s="36">
        <v>1736.5999999999997</v>
      </c>
      <c r="E40" s="36">
        <v>47</v>
      </c>
      <c r="F40" s="36" t="s">
        <v>3</v>
      </c>
      <c r="G40" s="36">
        <v>11.5</v>
      </c>
      <c r="H40" s="36">
        <f t="shared" si="2"/>
        <v>85515.6</v>
      </c>
      <c r="I40" s="36">
        <v>89.9</v>
      </c>
      <c r="J40" s="36" t="s">
        <v>3</v>
      </c>
      <c r="K40" s="36" t="s">
        <v>3</v>
      </c>
      <c r="L40" s="36" t="s">
        <v>3</v>
      </c>
      <c r="M40" s="36">
        <f t="shared" si="3"/>
        <v>89.9</v>
      </c>
    </row>
    <row r="41" spans="1:13" s="27" customFormat="1" x14ac:dyDescent="0.25">
      <c r="A41" s="35">
        <v>40483</v>
      </c>
      <c r="B41" s="36">
        <v>71180.3</v>
      </c>
      <c r="C41" s="36">
        <v>15532.2</v>
      </c>
      <c r="D41" s="36">
        <v>2011.9</v>
      </c>
      <c r="E41" s="36">
        <v>47.1</v>
      </c>
      <c r="F41" s="36" t="s">
        <v>3</v>
      </c>
      <c r="G41" s="36">
        <v>11.5</v>
      </c>
      <c r="H41" s="36">
        <f t="shared" si="2"/>
        <v>88783</v>
      </c>
      <c r="I41" s="36">
        <v>90</v>
      </c>
      <c r="J41" s="36" t="s">
        <v>3</v>
      </c>
      <c r="K41" s="36" t="s">
        <v>3</v>
      </c>
      <c r="L41" s="36" t="s">
        <v>3</v>
      </c>
      <c r="M41" s="36">
        <f t="shared" si="3"/>
        <v>90</v>
      </c>
    </row>
    <row r="42" spans="1:13" s="27" customFormat="1" x14ac:dyDescent="0.25">
      <c r="A42" s="35">
        <v>40513</v>
      </c>
      <c r="B42" s="36">
        <v>70181.000000000015</v>
      </c>
      <c r="C42" s="36">
        <v>17575.099999999999</v>
      </c>
      <c r="D42" s="36">
        <v>1715.3</v>
      </c>
      <c r="E42" s="36">
        <v>47.1</v>
      </c>
      <c r="F42" s="36" t="s">
        <v>3</v>
      </c>
      <c r="G42" s="36">
        <v>11.5</v>
      </c>
      <c r="H42" s="36">
        <f t="shared" si="2"/>
        <v>89530.000000000015</v>
      </c>
      <c r="I42" s="36">
        <v>90</v>
      </c>
      <c r="J42" s="36" t="s">
        <v>3</v>
      </c>
      <c r="K42" s="36" t="s">
        <v>3</v>
      </c>
      <c r="L42" s="36" t="s">
        <v>3</v>
      </c>
      <c r="M42" s="36">
        <f t="shared" si="3"/>
        <v>90</v>
      </c>
    </row>
    <row r="43" spans="1:13" s="27" customFormat="1" x14ac:dyDescent="0.25">
      <c r="A43" s="35">
        <v>40544</v>
      </c>
      <c r="B43" s="36">
        <v>55803.19999999999</v>
      </c>
      <c r="C43" s="36">
        <v>13875.8</v>
      </c>
      <c r="D43" s="36">
        <v>3038</v>
      </c>
      <c r="E43" s="36">
        <v>0.1</v>
      </c>
      <c r="F43" s="36" t="s">
        <v>3</v>
      </c>
      <c r="G43" s="36">
        <v>11.5</v>
      </c>
      <c r="H43" s="36">
        <f t="shared" si="2"/>
        <v>72728.599999999991</v>
      </c>
      <c r="I43" s="36">
        <v>37</v>
      </c>
      <c r="J43" s="36" t="s">
        <v>3</v>
      </c>
      <c r="K43" s="36" t="s">
        <v>3</v>
      </c>
      <c r="L43" s="36" t="s">
        <v>3</v>
      </c>
      <c r="M43" s="36">
        <f t="shared" si="3"/>
        <v>37</v>
      </c>
    </row>
    <row r="44" spans="1:13" s="27" customFormat="1" x14ac:dyDescent="0.25">
      <c r="A44" s="35">
        <v>40575</v>
      </c>
      <c r="B44" s="36">
        <v>60430.2</v>
      </c>
      <c r="C44" s="36">
        <v>13773.2</v>
      </c>
      <c r="D44" s="36">
        <v>1780.8000000000002</v>
      </c>
      <c r="E44" s="36">
        <v>0.7</v>
      </c>
      <c r="F44" s="36" t="s">
        <v>3</v>
      </c>
      <c r="G44" s="36">
        <v>11.5</v>
      </c>
      <c r="H44" s="36">
        <f t="shared" si="2"/>
        <v>75996.399999999994</v>
      </c>
      <c r="I44" s="36">
        <v>44.5</v>
      </c>
      <c r="J44" s="36" t="s">
        <v>3</v>
      </c>
      <c r="K44" s="36" t="s">
        <v>3</v>
      </c>
      <c r="L44" s="36" t="s">
        <v>3</v>
      </c>
      <c r="M44" s="36">
        <f t="shared" si="3"/>
        <v>44.5</v>
      </c>
    </row>
    <row r="45" spans="1:13" s="27" customFormat="1" x14ac:dyDescent="0.25">
      <c r="A45" s="35">
        <v>40603</v>
      </c>
      <c r="B45" s="36">
        <v>57170.1</v>
      </c>
      <c r="C45" s="36">
        <v>13677.6</v>
      </c>
      <c r="D45" s="36">
        <v>2923.2999999999997</v>
      </c>
      <c r="E45" s="36">
        <v>1.9</v>
      </c>
      <c r="F45" s="36" t="s">
        <v>3</v>
      </c>
      <c r="G45" s="36">
        <v>11.5</v>
      </c>
      <c r="H45" s="36">
        <f t="shared" si="2"/>
        <v>73784.399999999994</v>
      </c>
      <c r="I45" s="36">
        <v>44.6</v>
      </c>
      <c r="J45" s="36" t="s">
        <v>3</v>
      </c>
      <c r="K45" s="36" t="s">
        <v>3</v>
      </c>
      <c r="L45" s="36" t="s">
        <v>3</v>
      </c>
      <c r="M45" s="36">
        <f t="shared" si="3"/>
        <v>44.6</v>
      </c>
    </row>
    <row r="46" spans="1:13" s="27" customFormat="1" x14ac:dyDescent="0.25">
      <c r="A46" s="35">
        <v>40634</v>
      </c>
      <c r="B46" s="36">
        <v>56354.3</v>
      </c>
      <c r="C46" s="36">
        <v>14489</v>
      </c>
      <c r="D46" s="36">
        <v>2578.7000000000003</v>
      </c>
      <c r="E46" s="36">
        <v>1.9</v>
      </c>
      <c r="F46" s="36" t="s">
        <v>3</v>
      </c>
      <c r="G46" s="36">
        <v>11.5</v>
      </c>
      <c r="H46" s="36">
        <f t="shared" si="2"/>
        <v>73435.399999999994</v>
      </c>
      <c r="I46" s="36">
        <v>44.6</v>
      </c>
      <c r="J46" s="36" t="s">
        <v>3</v>
      </c>
      <c r="K46" s="36" t="s">
        <v>3</v>
      </c>
      <c r="L46" s="36" t="s">
        <v>3</v>
      </c>
      <c r="M46" s="36">
        <f t="shared" si="3"/>
        <v>44.6</v>
      </c>
    </row>
    <row r="47" spans="1:13" s="27" customFormat="1" x14ac:dyDescent="0.25">
      <c r="A47" s="35">
        <v>40664</v>
      </c>
      <c r="B47" s="36">
        <v>54685.599999999999</v>
      </c>
      <c r="C47" s="36">
        <v>16142.199999999999</v>
      </c>
      <c r="D47" s="36">
        <v>1608.6000000000001</v>
      </c>
      <c r="E47" s="36">
        <v>2.4</v>
      </c>
      <c r="F47" s="36" t="s">
        <v>3</v>
      </c>
      <c r="G47" s="36">
        <v>11.5</v>
      </c>
      <c r="H47" s="36">
        <f t="shared" si="2"/>
        <v>72450.3</v>
      </c>
      <c r="I47" s="36">
        <v>44.6</v>
      </c>
      <c r="J47" s="36" t="s">
        <v>3</v>
      </c>
      <c r="K47" s="36" t="s">
        <v>3</v>
      </c>
      <c r="L47" s="36" t="s">
        <v>3</v>
      </c>
      <c r="M47" s="36">
        <f t="shared" si="3"/>
        <v>44.6</v>
      </c>
    </row>
    <row r="48" spans="1:13" s="27" customFormat="1" x14ac:dyDescent="0.25">
      <c r="A48" s="35">
        <v>40695</v>
      </c>
      <c r="B48" s="36">
        <v>56694.3</v>
      </c>
      <c r="C48" s="36">
        <v>17047.199999999997</v>
      </c>
      <c r="D48" s="36">
        <v>3693.9</v>
      </c>
      <c r="E48" s="36">
        <v>10.3</v>
      </c>
      <c r="F48" s="36" t="s">
        <v>3</v>
      </c>
      <c r="G48" s="36">
        <v>11.5</v>
      </c>
      <c r="H48" s="36">
        <f t="shared" si="2"/>
        <v>77457.2</v>
      </c>
      <c r="I48" s="36">
        <v>44.8</v>
      </c>
      <c r="J48" s="36" t="s">
        <v>3</v>
      </c>
      <c r="K48" s="36" t="s">
        <v>3</v>
      </c>
      <c r="L48" s="36" t="s">
        <v>3</v>
      </c>
      <c r="M48" s="36">
        <f t="shared" si="3"/>
        <v>44.8</v>
      </c>
    </row>
    <row r="49" spans="1:13" s="27" customFormat="1" x14ac:dyDescent="0.25">
      <c r="A49" s="35">
        <v>40725</v>
      </c>
      <c r="B49" s="36">
        <v>68042.099999999991</v>
      </c>
      <c r="C49" s="36">
        <v>17918</v>
      </c>
      <c r="D49" s="36">
        <v>4964.2</v>
      </c>
      <c r="E49" s="36">
        <v>2.2999999999999998</v>
      </c>
      <c r="F49" s="36" t="s">
        <v>3</v>
      </c>
      <c r="G49" s="36">
        <v>11.5</v>
      </c>
      <c r="H49" s="36">
        <f t="shared" si="2"/>
        <v>90938.099999999991</v>
      </c>
      <c r="I49" s="36">
        <v>482.4</v>
      </c>
      <c r="J49" s="36" t="s">
        <v>3</v>
      </c>
      <c r="K49" s="36" t="s">
        <v>3</v>
      </c>
      <c r="L49" s="36" t="s">
        <v>3</v>
      </c>
      <c r="M49" s="36">
        <f t="shared" si="3"/>
        <v>482.4</v>
      </c>
    </row>
    <row r="50" spans="1:13" s="27" customFormat="1" x14ac:dyDescent="0.25">
      <c r="A50" s="35">
        <v>40756</v>
      </c>
      <c r="B50" s="36">
        <v>59424.700000000004</v>
      </c>
      <c r="C50" s="36">
        <v>19674.2</v>
      </c>
      <c r="D50" s="36">
        <v>3364.0000000000005</v>
      </c>
      <c r="E50" s="36">
        <v>1.9</v>
      </c>
      <c r="F50" s="36" t="s">
        <v>3</v>
      </c>
      <c r="G50" s="36">
        <v>11.5</v>
      </c>
      <c r="H50" s="36">
        <f t="shared" si="2"/>
        <v>82476.3</v>
      </c>
      <c r="I50" s="36">
        <v>4452.2000000000007</v>
      </c>
      <c r="J50" s="36" t="s">
        <v>3</v>
      </c>
      <c r="K50" s="36" t="s">
        <v>3</v>
      </c>
      <c r="L50" s="36" t="s">
        <v>3</v>
      </c>
      <c r="M50" s="36">
        <f t="shared" si="3"/>
        <v>4452.2000000000007</v>
      </c>
    </row>
    <row r="51" spans="1:13" s="27" customFormat="1" x14ac:dyDescent="0.25">
      <c r="A51" s="35">
        <v>40787</v>
      </c>
      <c r="B51" s="36">
        <v>59030.400000000009</v>
      </c>
      <c r="C51" s="36">
        <v>19033.899999999998</v>
      </c>
      <c r="D51" s="36">
        <v>703.1</v>
      </c>
      <c r="E51" s="36">
        <v>2.5</v>
      </c>
      <c r="F51" s="36" t="s">
        <v>3</v>
      </c>
      <c r="G51" s="36">
        <v>0</v>
      </c>
      <c r="H51" s="36">
        <f t="shared" si="2"/>
        <v>78769.900000000009</v>
      </c>
      <c r="I51" s="36">
        <v>45.800000000000004</v>
      </c>
      <c r="J51" s="36">
        <v>4450.8999999999996</v>
      </c>
      <c r="K51" s="36" t="s">
        <v>3</v>
      </c>
      <c r="L51" s="36" t="s">
        <v>3</v>
      </c>
      <c r="M51" s="36">
        <f t="shared" si="3"/>
        <v>4496.7</v>
      </c>
    </row>
    <row r="52" spans="1:13" s="27" customFormat="1" x14ac:dyDescent="0.25">
      <c r="A52" s="35">
        <v>40817</v>
      </c>
      <c r="B52" s="36">
        <v>56952.3</v>
      </c>
      <c r="C52" s="36">
        <v>18473</v>
      </c>
      <c r="D52" s="36">
        <v>3821.5</v>
      </c>
      <c r="E52" s="36">
        <v>2.2999999999999998</v>
      </c>
      <c r="F52" s="36" t="s">
        <v>3</v>
      </c>
      <c r="G52" s="36">
        <v>0</v>
      </c>
      <c r="H52" s="36">
        <f t="shared" si="2"/>
        <v>79249.100000000006</v>
      </c>
      <c r="I52" s="36">
        <v>46.599999999999994</v>
      </c>
      <c r="J52" s="36">
        <v>4527.3</v>
      </c>
      <c r="K52" s="36" t="s">
        <v>3</v>
      </c>
      <c r="L52" s="36" t="s">
        <v>3</v>
      </c>
      <c r="M52" s="36">
        <f t="shared" si="3"/>
        <v>4573.9000000000005</v>
      </c>
    </row>
    <row r="53" spans="1:13" s="27" customFormat="1" x14ac:dyDescent="0.25">
      <c r="A53" s="35">
        <v>40848</v>
      </c>
      <c r="B53" s="36">
        <v>58969.5</v>
      </c>
      <c r="C53" s="36">
        <v>19746.3</v>
      </c>
      <c r="D53" s="36">
        <v>2629.9</v>
      </c>
      <c r="E53" s="36">
        <v>2.2999999999999998</v>
      </c>
      <c r="F53" s="36" t="s">
        <v>3</v>
      </c>
      <c r="G53" s="36">
        <v>0</v>
      </c>
      <c r="H53" s="36">
        <f t="shared" si="2"/>
        <v>81348</v>
      </c>
      <c r="I53" s="36">
        <v>48</v>
      </c>
      <c r="J53" s="36">
        <v>4518.5999999999995</v>
      </c>
      <c r="K53" s="36" t="s">
        <v>3</v>
      </c>
      <c r="L53" s="36" t="s">
        <v>3</v>
      </c>
      <c r="M53" s="36">
        <f t="shared" si="3"/>
        <v>4566.5999999999995</v>
      </c>
    </row>
    <row r="54" spans="1:13" s="27" customFormat="1" x14ac:dyDescent="0.25">
      <c r="A54" s="35">
        <v>40878</v>
      </c>
      <c r="B54" s="36">
        <v>59291.700000000004</v>
      </c>
      <c r="C54" s="36">
        <v>18735.400000000001</v>
      </c>
      <c r="D54" s="36">
        <v>6439.5</v>
      </c>
      <c r="E54" s="36">
        <v>1.5999999999999999</v>
      </c>
      <c r="F54" s="36" t="s">
        <v>3</v>
      </c>
      <c r="G54" s="36">
        <v>0</v>
      </c>
      <c r="H54" s="36">
        <f t="shared" si="2"/>
        <v>84468.200000000012</v>
      </c>
      <c r="I54" s="36">
        <v>49.099999999999994</v>
      </c>
      <c r="J54" s="36">
        <v>4615.1000000000004</v>
      </c>
      <c r="K54" s="36" t="s">
        <v>3</v>
      </c>
      <c r="L54" s="36" t="s">
        <v>3</v>
      </c>
      <c r="M54" s="36">
        <f t="shared" si="3"/>
        <v>4664.2000000000007</v>
      </c>
    </row>
    <row r="55" spans="1:13" s="27" customFormat="1" x14ac:dyDescent="0.25">
      <c r="A55" s="35">
        <v>40909</v>
      </c>
      <c r="B55" s="36">
        <v>68848.800000000003</v>
      </c>
      <c r="C55" s="36">
        <v>21139.300000000003</v>
      </c>
      <c r="D55" s="36">
        <v>6647.6</v>
      </c>
      <c r="E55" s="36">
        <v>261</v>
      </c>
      <c r="F55" s="36" t="s">
        <v>3</v>
      </c>
      <c r="G55" s="36" t="s">
        <v>3</v>
      </c>
      <c r="H55" s="36">
        <f t="shared" si="2"/>
        <v>96896.700000000012</v>
      </c>
      <c r="I55" s="36">
        <v>315.29999999999995</v>
      </c>
      <c r="J55" s="36" t="s">
        <v>3</v>
      </c>
      <c r="K55" s="36" t="s">
        <v>3</v>
      </c>
      <c r="L55" s="36" t="s">
        <v>3</v>
      </c>
      <c r="M55" s="36">
        <f t="shared" si="3"/>
        <v>315.29999999999995</v>
      </c>
    </row>
    <row r="56" spans="1:13" s="27" customFormat="1" x14ac:dyDescent="0.25">
      <c r="A56" s="35">
        <v>40940</v>
      </c>
      <c r="B56" s="36">
        <v>72395.7</v>
      </c>
      <c r="C56" s="36">
        <v>18936</v>
      </c>
      <c r="D56" s="36">
        <v>8203.7000000000007</v>
      </c>
      <c r="E56" s="36">
        <v>1.8</v>
      </c>
      <c r="F56" s="36" t="s">
        <v>3</v>
      </c>
      <c r="G56" s="36" t="s">
        <v>3</v>
      </c>
      <c r="H56" s="36">
        <f t="shared" si="2"/>
        <v>99537.2</v>
      </c>
      <c r="I56" s="36">
        <v>1064.8999999999999</v>
      </c>
      <c r="J56" s="36" t="s">
        <v>3</v>
      </c>
      <c r="K56" s="36" t="s">
        <v>3</v>
      </c>
      <c r="L56" s="36" t="s">
        <v>3</v>
      </c>
      <c r="M56" s="36">
        <f t="shared" si="3"/>
        <v>1064.8999999999999</v>
      </c>
    </row>
    <row r="57" spans="1:13" s="27" customFormat="1" x14ac:dyDescent="0.25">
      <c r="A57" s="35">
        <v>40969</v>
      </c>
      <c r="B57" s="36">
        <v>69379.099999999991</v>
      </c>
      <c r="C57" s="36">
        <v>17006.2</v>
      </c>
      <c r="D57" s="36">
        <v>6004.3</v>
      </c>
      <c r="E57" s="36">
        <v>1.8</v>
      </c>
      <c r="F57" s="36" t="s">
        <v>3</v>
      </c>
      <c r="G57" s="36" t="s">
        <v>3</v>
      </c>
      <c r="H57" s="36">
        <f t="shared" si="2"/>
        <v>92391.4</v>
      </c>
      <c r="I57" s="36">
        <v>1020.3</v>
      </c>
      <c r="J57" s="36" t="s">
        <v>3</v>
      </c>
      <c r="K57" s="36" t="s">
        <v>3</v>
      </c>
      <c r="L57" s="36" t="s">
        <v>3</v>
      </c>
      <c r="M57" s="36">
        <f t="shared" si="3"/>
        <v>1020.3</v>
      </c>
    </row>
    <row r="58" spans="1:13" s="27" customFormat="1" x14ac:dyDescent="0.25">
      <c r="A58" s="35">
        <v>41000</v>
      </c>
      <c r="B58" s="36">
        <v>75317.3</v>
      </c>
      <c r="C58" s="36">
        <v>15205.7</v>
      </c>
      <c r="D58" s="36">
        <v>5404.9000000000005</v>
      </c>
      <c r="E58" s="36">
        <v>1.8</v>
      </c>
      <c r="F58" s="36" t="s">
        <v>3</v>
      </c>
      <c r="G58" s="36" t="s">
        <v>3</v>
      </c>
      <c r="H58" s="36">
        <f t="shared" si="2"/>
        <v>95929.7</v>
      </c>
      <c r="I58" s="36">
        <v>1014.1999999999999</v>
      </c>
      <c r="J58" s="36" t="s">
        <v>3</v>
      </c>
      <c r="K58" s="36" t="s">
        <v>3</v>
      </c>
      <c r="L58" s="36" t="s">
        <v>3</v>
      </c>
      <c r="M58" s="36">
        <f t="shared" si="3"/>
        <v>1014.1999999999999</v>
      </c>
    </row>
    <row r="59" spans="1:13" s="27" customFormat="1" x14ac:dyDescent="0.25">
      <c r="A59" s="35">
        <v>41030</v>
      </c>
      <c r="B59" s="36">
        <v>72299.499999999985</v>
      </c>
      <c r="C59" s="36">
        <v>18432.900000000001</v>
      </c>
      <c r="D59" s="36">
        <v>4958.0999999999995</v>
      </c>
      <c r="E59" s="36">
        <v>914.89999999999986</v>
      </c>
      <c r="F59" s="36" t="s">
        <v>3</v>
      </c>
      <c r="G59" s="36" t="s">
        <v>3</v>
      </c>
      <c r="H59" s="36">
        <f t="shared" si="2"/>
        <v>96605.4</v>
      </c>
      <c r="I59" s="36">
        <v>1040.5999999999999</v>
      </c>
      <c r="J59" s="36" t="s">
        <v>3</v>
      </c>
      <c r="K59" s="36" t="s">
        <v>3</v>
      </c>
      <c r="L59" s="36" t="s">
        <v>3</v>
      </c>
      <c r="M59" s="36">
        <f t="shared" si="3"/>
        <v>1040.5999999999999</v>
      </c>
    </row>
    <row r="60" spans="1:13" s="27" customFormat="1" x14ac:dyDescent="0.25">
      <c r="A60" s="35">
        <v>41061</v>
      </c>
      <c r="B60" s="36">
        <v>77297.600000000006</v>
      </c>
      <c r="C60" s="36">
        <v>16173.4</v>
      </c>
      <c r="D60" s="36">
        <v>6578.7</v>
      </c>
      <c r="E60" s="36">
        <v>915.49999999999989</v>
      </c>
      <c r="F60" s="36" t="s">
        <v>3</v>
      </c>
      <c r="G60" s="36" t="s">
        <v>3</v>
      </c>
      <c r="H60" s="36">
        <f t="shared" si="2"/>
        <v>100965.2</v>
      </c>
      <c r="I60" s="36">
        <v>1056.6999999999998</v>
      </c>
      <c r="J60" s="36" t="s">
        <v>3</v>
      </c>
      <c r="K60" s="36" t="s">
        <v>3</v>
      </c>
      <c r="L60" s="36" t="s">
        <v>3</v>
      </c>
      <c r="M60" s="36">
        <f t="shared" si="3"/>
        <v>1056.6999999999998</v>
      </c>
    </row>
    <row r="61" spans="1:13" s="27" customFormat="1" x14ac:dyDescent="0.25">
      <c r="A61" s="35">
        <v>41091</v>
      </c>
      <c r="B61" s="36">
        <v>81960.100000000006</v>
      </c>
      <c r="C61" s="36">
        <v>17970.8</v>
      </c>
      <c r="D61" s="36">
        <v>8912.5</v>
      </c>
      <c r="E61" s="36">
        <v>926.3</v>
      </c>
      <c r="F61" s="36" t="s">
        <v>3</v>
      </c>
      <c r="G61" s="36" t="s">
        <v>3</v>
      </c>
      <c r="H61" s="36">
        <f t="shared" si="2"/>
        <v>109769.70000000001</v>
      </c>
      <c r="I61" s="36">
        <v>1058.0999999999999</v>
      </c>
      <c r="J61" s="36" t="s">
        <v>3</v>
      </c>
      <c r="K61" s="36" t="s">
        <v>3</v>
      </c>
      <c r="L61" s="36" t="s">
        <v>3</v>
      </c>
      <c r="M61" s="36">
        <f t="shared" si="3"/>
        <v>1058.0999999999999</v>
      </c>
    </row>
    <row r="62" spans="1:13" s="27" customFormat="1" x14ac:dyDescent="0.25">
      <c r="A62" s="35">
        <v>41122</v>
      </c>
      <c r="B62" s="36">
        <v>82671.100000000006</v>
      </c>
      <c r="C62" s="36">
        <v>29425.600000000002</v>
      </c>
      <c r="D62" s="36">
        <v>8948.3000000000011</v>
      </c>
      <c r="E62" s="36">
        <v>948.40000000000009</v>
      </c>
      <c r="F62" s="36" t="s">
        <v>3</v>
      </c>
      <c r="G62" s="36">
        <v>1094.0999999999999</v>
      </c>
      <c r="H62" s="36">
        <f t="shared" si="2"/>
        <v>123087.50000000001</v>
      </c>
      <c r="I62" s="36">
        <v>571.69999999999993</v>
      </c>
      <c r="J62" s="36" t="s">
        <v>3</v>
      </c>
      <c r="K62" s="36" t="s">
        <v>3</v>
      </c>
      <c r="L62" s="36" t="s">
        <v>3</v>
      </c>
      <c r="M62" s="36">
        <f t="shared" si="3"/>
        <v>571.69999999999993</v>
      </c>
    </row>
    <row r="63" spans="1:13" s="27" customFormat="1" x14ac:dyDescent="0.25">
      <c r="A63" s="35">
        <v>41153</v>
      </c>
      <c r="B63" s="36">
        <v>83819.8</v>
      </c>
      <c r="C63" s="36">
        <v>30230.3</v>
      </c>
      <c r="D63" s="36">
        <v>10325.700000000001</v>
      </c>
      <c r="E63" s="36">
        <v>1086.7</v>
      </c>
      <c r="F63" s="36" t="s">
        <v>3</v>
      </c>
      <c r="G63" s="36">
        <v>1151.4000000000001</v>
      </c>
      <c r="H63" s="36">
        <f t="shared" si="2"/>
        <v>126613.9</v>
      </c>
      <c r="I63" s="36">
        <v>250.20000000000002</v>
      </c>
      <c r="J63" s="36" t="s">
        <v>3</v>
      </c>
      <c r="K63" s="36" t="s">
        <v>3</v>
      </c>
      <c r="L63" s="36" t="s">
        <v>3</v>
      </c>
      <c r="M63" s="36">
        <f t="shared" si="3"/>
        <v>250.20000000000002</v>
      </c>
    </row>
    <row r="64" spans="1:13" s="27" customFormat="1" x14ac:dyDescent="0.25">
      <c r="A64" s="35">
        <v>41183</v>
      </c>
      <c r="B64" s="36">
        <v>81786.399999999994</v>
      </c>
      <c r="C64" s="36">
        <v>29757.199999999997</v>
      </c>
      <c r="D64" s="36">
        <v>10374.9</v>
      </c>
      <c r="E64" s="36">
        <v>1109.2</v>
      </c>
      <c r="F64" s="36" t="s">
        <v>3</v>
      </c>
      <c r="G64" s="36">
        <v>1158.7</v>
      </c>
      <c r="H64" s="36">
        <f t="shared" si="2"/>
        <v>124186.39999999998</v>
      </c>
      <c r="I64" s="36">
        <v>452.8</v>
      </c>
      <c r="J64" s="36" t="s">
        <v>3</v>
      </c>
      <c r="K64" s="36" t="s">
        <v>3</v>
      </c>
      <c r="L64" s="36" t="s">
        <v>3</v>
      </c>
      <c r="M64" s="36">
        <f t="shared" si="3"/>
        <v>452.8</v>
      </c>
    </row>
    <row r="65" spans="1:13" s="27" customFormat="1" x14ac:dyDescent="0.25">
      <c r="A65" s="35">
        <v>41214</v>
      </c>
      <c r="B65" s="36">
        <v>88264.9</v>
      </c>
      <c r="C65" s="36">
        <v>22089.5</v>
      </c>
      <c r="D65" s="36">
        <v>6775.8</v>
      </c>
      <c r="E65" s="36">
        <v>1116.6000000000001</v>
      </c>
      <c r="F65" s="36" t="s">
        <v>3</v>
      </c>
      <c r="G65" s="36">
        <v>1184.5999999999999</v>
      </c>
      <c r="H65" s="36">
        <f t="shared" si="2"/>
        <v>119431.40000000001</v>
      </c>
      <c r="I65" s="36">
        <v>461.2</v>
      </c>
      <c r="J65" s="36" t="s">
        <v>3</v>
      </c>
      <c r="K65" s="36" t="s">
        <v>3</v>
      </c>
      <c r="L65" s="36" t="s">
        <v>3</v>
      </c>
      <c r="M65" s="36">
        <f t="shared" si="3"/>
        <v>461.2</v>
      </c>
    </row>
    <row r="66" spans="1:13" s="27" customFormat="1" x14ac:dyDescent="0.25">
      <c r="A66" s="35">
        <v>41244</v>
      </c>
      <c r="B66" s="36">
        <v>92868.1</v>
      </c>
      <c r="C66" s="36">
        <v>21633.800000000003</v>
      </c>
      <c r="D66" s="36">
        <v>9205</v>
      </c>
      <c r="E66" s="36">
        <v>21626.1</v>
      </c>
      <c r="F66" s="36" t="s">
        <v>3</v>
      </c>
      <c r="G66" s="36">
        <v>1230.3</v>
      </c>
      <c r="H66" s="36">
        <f t="shared" si="2"/>
        <v>146563.29999999999</v>
      </c>
      <c r="I66" s="36">
        <v>1474.8999999999999</v>
      </c>
      <c r="J66" s="36" t="s">
        <v>3</v>
      </c>
      <c r="K66" s="36" t="s">
        <v>3</v>
      </c>
      <c r="L66" s="36" t="s">
        <v>3</v>
      </c>
      <c r="M66" s="36">
        <f t="shared" si="3"/>
        <v>1474.8999999999999</v>
      </c>
    </row>
    <row r="67" spans="1:13" s="27" customFormat="1" x14ac:dyDescent="0.25">
      <c r="A67" s="35">
        <v>41275</v>
      </c>
      <c r="B67" s="36">
        <v>98995.400000000023</v>
      </c>
      <c r="C67" s="36">
        <v>20370.399999999998</v>
      </c>
      <c r="D67" s="36">
        <v>9899.2000000000007</v>
      </c>
      <c r="E67" s="36">
        <v>5428.5</v>
      </c>
      <c r="F67" s="36"/>
      <c r="G67" s="36">
        <v>1297</v>
      </c>
      <c r="H67" s="36">
        <f t="shared" si="2"/>
        <v>135990.5</v>
      </c>
      <c r="I67" s="36">
        <v>1736</v>
      </c>
      <c r="J67" s="36" t="s">
        <v>3</v>
      </c>
      <c r="K67" s="36" t="s">
        <v>3</v>
      </c>
      <c r="L67" s="36" t="s">
        <v>3</v>
      </c>
      <c r="M67" s="36">
        <f t="shared" si="3"/>
        <v>1736</v>
      </c>
    </row>
    <row r="68" spans="1:13" s="27" customFormat="1" x14ac:dyDescent="0.25">
      <c r="A68" s="35">
        <v>41306</v>
      </c>
      <c r="B68" s="36">
        <v>107806.9</v>
      </c>
      <c r="C68" s="36">
        <v>21377.699999999997</v>
      </c>
      <c r="D68" s="36">
        <v>14245.800000000001</v>
      </c>
      <c r="E68" s="36">
        <v>5876.0999999999995</v>
      </c>
      <c r="F68" s="36"/>
      <c r="G68" s="36">
        <v>1361.8</v>
      </c>
      <c r="H68" s="36">
        <f t="shared" si="2"/>
        <v>150668.29999999999</v>
      </c>
      <c r="I68" s="36">
        <v>2203.5</v>
      </c>
      <c r="J68" s="36" t="s">
        <v>3</v>
      </c>
      <c r="K68" s="36" t="s">
        <v>3</v>
      </c>
      <c r="L68" s="36" t="s">
        <v>3</v>
      </c>
      <c r="M68" s="36">
        <f t="shared" si="3"/>
        <v>2203.5</v>
      </c>
    </row>
    <row r="69" spans="1:13" s="27" customFormat="1" x14ac:dyDescent="0.25">
      <c r="A69" s="35">
        <v>41334</v>
      </c>
      <c r="B69" s="36">
        <v>101047.70000000001</v>
      </c>
      <c r="C69" s="36">
        <v>23154.5</v>
      </c>
      <c r="D69" s="36">
        <v>10589.9</v>
      </c>
      <c r="E69" s="36">
        <v>4255.8</v>
      </c>
      <c r="F69" s="36"/>
      <c r="G69" s="36">
        <v>1302.7</v>
      </c>
      <c r="H69" s="36">
        <f t="shared" si="2"/>
        <v>140350.6</v>
      </c>
      <c r="I69" s="36">
        <v>2059.5</v>
      </c>
      <c r="J69" s="36" t="s">
        <v>3</v>
      </c>
      <c r="K69" s="36" t="s">
        <v>3</v>
      </c>
      <c r="L69" s="36" t="s">
        <v>3</v>
      </c>
      <c r="M69" s="36">
        <f t="shared" si="3"/>
        <v>2059.5</v>
      </c>
    </row>
    <row r="70" spans="1:13" s="27" customFormat="1" x14ac:dyDescent="0.25">
      <c r="A70" s="35">
        <v>41365</v>
      </c>
      <c r="B70" s="36">
        <v>107781.2</v>
      </c>
      <c r="C70" s="36">
        <v>21808.2</v>
      </c>
      <c r="D70" s="36">
        <v>10744.5</v>
      </c>
      <c r="E70" s="36">
        <v>1524.1999999999998</v>
      </c>
      <c r="F70" s="36"/>
      <c r="G70" s="36">
        <v>1315.3</v>
      </c>
      <c r="H70" s="36">
        <f t="shared" si="2"/>
        <v>143173.4</v>
      </c>
      <c r="I70" s="36">
        <v>3077.2999999999997</v>
      </c>
      <c r="J70" s="36" t="s">
        <v>3</v>
      </c>
      <c r="K70" s="36" t="s">
        <v>3</v>
      </c>
      <c r="L70" s="36" t="s">
        <v>3</v>
      </c>
      <c r="M70" s="36">
        <f t="shared" si="3"/>
        <v>3077.2999999999997</v>
      </c>
    </row>
    <row r="71" spans="1:13" s="27" customFormat="1" x14ac:dyDescent="0.25">
      <c r="A71" s="35">
        <v>41395</v>
      </c>
      <c r="B71" s="36">
        <v>105507.70000000001</v>
      </c>
      <c r="C71" s="36">
        <v>19256.600000000002</v>
      </c>
      <c r="D71" s="36">
        <v>9213.8000000000011</v>
      </c>
      <c r="E71" s="36">
        <v>1485.5</v>
      </c>
      <c r="F71" s="36"/>
      <c r="G71" s="36">
        <v>1271.5</v>
      </c>
      <c r="H71" s="36">
        <f t="shared" ref="H71:H103" si="4">SUM(B71:G71)</f>
        <v>136735.1</v>
      </c>
      <c r="I71" s="36">
        <v>2193.7000000000003</v>
      </c>
      <c r="J71" s="36" t="s">
        <v>3</v>
      </c>
      <c r="K71" s="36" t="s">
        <v>3</v>
      </c>
      <c r="L71" s="36">
        <v>850.3</v>
      </c>
      <c r="M71" s="36">
        <f t="shared" ref="M71:M102" si="5">SUM(I71:L71)</f>
        <v>3044</v>
      </c>
    </row>
    <row r="72" spans="1:13" s="27" customFormat="1" x14ac:dyDescent="0.25">
      <c r="A72" s="35">
        <v>41426</v>
      </c>
      <c r="B72" s="36">
        <v>101633.50000000001</v>
      </c>
      <c r="C72" s="36">
        <v>19162.100000000002</v>
      </c>
      <c r="D72" s="36">
        <v>10525.8</v>
      </c>
      <c r="E72" s="36">
        <v>1486.3000000000002</v>
      </c>
      <c r="F72" s="36"/>
      <c r="G72" s="36">
        <v>769.3</v>
      </c>
      <c r="H72" s="36">
        <f t="shared" si="4"/>
        <v>133577</v>
      </c>
      <c r="I72" s="36">
        <v>3068.1</v>
      </c>
      <c r="J72" s="36" t="s">
        <v>3</v>
      </c>
      <c r="K72" s="36" t="s">
        <v>3</v>
      </c>
      <c r="L72" s="36" t="s">
        <v>3</v>
      </c>
      <c r="M72" s="36">
        <f t="shared" si="5"/>
        <v>3068.1</v>
      </c>
    </row>
    <row r="73" spans="1:13" s="27" customFormat="1" x14ac:dyDescent="0.25">
      <c r="A73" s="35">
        <v>41456</v>
      </c>
      <c r="B73" s="36">
        <v>105303.70000000001</v>
      </c>
      <c r="C73" s="36">
        <v>21794.799999999999</v>
      </c>
      <c r="D73" s="36">
        <v>7769.0999999999995</v>
      </c>
      <c r="E73" s="36">
        <v>1592.7000000000003</v>
      </c>
      <c r="F73" s="36"/>
      <c r="G73" s="36">
        <v>781</v>
      </c>
      <c r="H73" s="36">
        <f t="shared" si="4"/>
        <v>137241.30000000002</v>
      </c>
      <c r="I73" s="36">
        <v>3943.6</v>
      </c>
      <c r="J73" s="36" t="s">
        <v>3</v>
      </c>
      <c r="K73" s="36" t="s">
        <v>3</v>
      </c>
      <c r="L73" s="36" t="s">
        <v>3</v>
      </c>
      <c r="M73" s="36">
        <f t="shared" si="5"/>
        <v>3943.6</v>
      </c>
    </row>
    <row r="74" spans="1:13" s="27" customFormat="1" x14ac:dyDescent="0.25">
      <c r="A74" s="35">
        <v>41487</v>
      </c>
      <c r="B74" s="36">
        <v>100203.69999999998</v>
      </c>
      <c r="C74" s="36">
        <v>20421.599999999999</v>
      </c>
      <c r="D74" s="36">
        <v>8878.6999999999989</v>
      </c>
      <c r="E74" s="36">
        <v>1668.1</v>
      </c>
      <c r="F74" s="36"/>
      <c r="G74" s="36">
        <v>781.1</v>
      </c>
      <c r="H74" s="36">
        <f t="shared" si="4"/>
        <v>131953.19999999998</v>
      </c>
      <c r="I74" s="36">
        <v>3864.5</v>
      </c>
      <c r="J74" s="36" t="s">
        <v>3</v>
      </c>
      <c r="K74" s="36" t="s">
        <v>3</v>
      </c>
      <c r="L74" s="36" t="s">
        <v>3</v>
      </c>
      <c r="M74" s="36">
        <f t="shared" si="5"/>
        <v>3864.5</v>
      </c>
    </row>
    <row r="75" spans="1:13" s="27" customFormat="1" x14ac:dyDescent="0.25">
      <c r="A75" s="35">
        <v>41518</v>
      </c>
      <c r="B75" s="36">
        <v>97041.4</v>
      </c>
      <c r="C75" s="36">
        <v>28404.600000000002</v>
      </c>
      <c r="D75" s="36">
        <v>2647.3000000000006</v>
      </c>
      <c r="E75" s="36">
        <v>1761.8</v>
      </c>
      <c r="F75" s="36"/>
      <c r="G75" s="36">
        <v>796.3</v>
      </c>
      <c r="H75" s="36">
        <f t="shared" si="4"/>
        <v>130651.40000000001</v>
      </c>
      <c r="I75" s="36">
        <v>4516.7</v>
      </c>
      <c r="J75" s="36" t="s">
        <v>3</v>
      </c>
      <c r="K75" s="36" t="s">
        <v>3</v>
      </c>
      <c r="L75" s="36" t="s">
        <v>3</v>
      </c>
      <c r="M75" s="36">
        <f t="shared" si="5"/>
        <v>4516.7</v>
      </c>
    </row>
    <row r="76" spans="1:13" s="27" customFormat="1" x14ac:dyDescent="0.25">
      <c r="A76" s="35">
        <v>41548</v>
      </c>
      <c r="B76" s="36">
        <v>101198</v>
      </c>
      <c r="C76" s="36">
        <v>21442.5</v>
      </c>
      <c r="D76" s="36">
        <v>9606.5999999999985</v>
      </c>
      <c r="E76" s="36">
        <v>7164.8</v>
      </c>
      <c r="F76" s="36"/>
      <c r="G76" s="36">
        <v>808.8</v>
      </c>
      <c r="H76" s="36">
        <f t="shared" si="4"/>
        <v>140220.69999999998</v>
      </c>
      <c r="I76" s="36">
        <v>3289</v>
      </c>
      <c r="J76" s="36" t="s">
        <v>3</v>
      </c>
      <c r="K76" s="36" t="s">
        <v>3</v>
      </c>
      <c r="L76" s="36" t="s">
        <v>3</v>
      </c>
      <c r="M76" s="36">
        <f t="shared" si="5"/>
        <v>3289</v>
      </c>
    </row>
    <row r="77" spans="1:13" s="27" customFormat="1" x14ac:dyDescent="0.25">
      <c r="A77" s="35">
        <v>41579</v>
      </c>
      <c r="B77" s="36">
        <v>100174.6</v>
      </c>
      <c r="C77" s="36">
        <v>23331.599999999999</v>
      </c>
      <c r="D77" s="36">
        <v>5381.8</v>
      </c>
      <c r="E77" s="36">
        <v>3690.0999999999995</v>
      </c>
      <c r="F77" s="36"/>
      <c r="G77" s="36">
        <v>796.6</v>
      </c>
      <c r="H77" s="36">
        <f t="shared" si="4"/>
        <v>133374.70000000001</v>
      </c>
      <c r="I77" s="36">
        <v>3346.3</v>
      </c>
      <c r="J77" s="36" t="s">
        <v>3</v>
      </c>
      <c r="K77" s="36" t="s">
        <v>3</v>
      </c>
      <c r="L77" s="36" t="s">
        <v>3</v>
      </c>
      <c r="M77" s="36">
        <f t="shared" si="5"/>
        <v>3346.3</v>
      </c>
    </row>
    <row r="78" spans="1:13" s="40" customFormat="1" x14ac:dyDescent="0.25">
      <c r="A78" s="38">
        <v>41609</v>
      </c>
      <c r="B78" s="39">
        <v>103026.79999999999</v>
      </c>
      <c r="C78" s="39">
        <v>21355.599999999999</v>
      </c>
      <c r="D78" s="39">
        <v>6290.5</v>
      </c>
      <c r="E78" s="39">
        <v>723.10000000000014</v>
      </c>
      <c r="F78" s="39">
        <v>0</v>
      </c>
      <c r="G78" s="39">
        <v>811.8</v>
      </c>
      <c r="H78" s="39">
        <f t="shared" si="4"/>
        <v>132207.79999999999</v>
      </c>
      <c r="I78" s="39">
        <v>3888.3999999999996</v>
      </c>
      <c r="J78" s="36" t="s">
        <v>3</v>
      </c>
      <c r="K78" s="36" t="s">
        <v>3</v>
      </c>
      <c r="L78" s="36" t="s">
        <v>3</v>
      </c>
      <c r="M78" s="39">
        <f t="shared" si="5"/>
        <v>3888.3999999999996</v>
      </c>
    </row>
    <row r="79" spans="1:13" s="27" customFormat="1" x14ac:dyDescent="0.25">
      <c r="A79" s="35">
        <v>41640</v>
      </c>
      <c r="B79" s="36">
        <v>100509.09999999999</v>
      </c>
      <c r="C79" s="36">
        <v>23098.799999999999</v>
      </c>
      <c r="D79" s="36">
        <v>6138.2</v>
      </c>
      <c r="E79" s="36">
        <v>1218.1999999999998</v>
      </c>
      <c r="F79" s="36" t="s">
        <v>3</v>
      </c>
      <c r="G79" s="36">
        <v>801.2</v>
      </c>
      <c r="H79" s="36">
        <f t="shared" si="4"/>
        <v>131765.5</v>
      </c>
      <c r="I79" s="36">
        <v>3436.3999999999996</v>
      </c>
      <c r="J79" s="36">
        <v>701</v>
      </c>
      <c r="K79" s="36">
        <v>58.8</v>
      </c>
      <c r="L79" s="36" t="s">
        <v>3</v>
      </c>
      <c r="M79" s="36">
        <f t="shared" si="5"/>
        <v>4196.2</v>
      </c>
    </row>
    <row r="80" spans="1:13" s="27" customFormat="1" x14ac:dyDescent="0.25">
      <c r="A80" s="35">
        <v>41671</v>
      </c>
      <c r="B80" s="36">
        <v>108667.1</v>
      </c>
      <c r="C80" s="36">
        <v>27556.400000000001</v>
      </c>
      <c r="D80" s="36">
        <v>6211.1</v>
      </c>
      <c r="E80" s="36">
        <v>1174.4000000000001</v>
      </c>
      <c r="F80" s="36" t="s">
        <v>3</v>
      </c>
      <c r="G80" s="36">
        <v>787.1</v>
      </c>
      <c r="H80" s="36">
        <f t="shared" si="4"/>
        <v>144396.1</v>
      </c>
      <c r="I80" s="36">
        <v>3405.4</v>
      </c>
      <c r="J80" s="36">
        <v>1006.3</v>
      </c>
      <c r="K80" s="36">
        <v>58.8</v>
      </c>
      <c r="L80" s="36" t="s">
        <v>3</v>
      </c>
      <c r="M80" s="36">
        <f t="shared" si="5"/>
        <v>4470.5</v>
      </c>
    </row>
    <row r="81" spans="1:13" s="27" customFormat="1" x14ac:dyDescent="0.25">
      <c r="A81" s="35">
        <v>41699</v>
      </c>
      <c r="B81" s="36">
        <v>105568</v>
      </c>
      <c r="C81" s="36">
        <v>31952.2</v>
      </c>
      <c r="D81" s="36">
        <v>6564.4</v>
      </c>
      <c r="E81" s="36">
        <v>1136.9000000000001</v>
      </c>
      <c r="F81" s="36" t="s">
        <v>3</v>
      </c>
      <c r="G81" s="36">
        <v>790.3</v>
      </c>
      <c r="H81" s="36">
        <f t="shared" si="4"/>
        <v>146011.79999999999</v>
      </c>
      <c r="I81" s="36">
        <v>3485.9</v>
      </c>
      <c r="J81" s="36">
        <v>1060</v>
      </c>
      <c r="K81" s="36">
        <v>59.1</v>
      </c>
      <c r="L81" s="36" t="s">
        <v>3</v>
      </c>
      <c r="M81" s="36">
        <f t="shared" si="5"/>
        <v>4605</v>
      </c>
    </row>
    <row r="82" spans="1:13" s="27" customFormat="1" x14ac:dyDescent="0.25">
      <c r="A82" s="35">
        <v>41730</v>
      </c>
      <c r="B82" s="36">
        <v>119856.4</v>
      </c>
      <c r="C82" s="36">
        <v>30056</v>
      </c>
      <c r="D82" s="36">
        <v>5135.6000000000004</v>
      </c>
      <c r="E82" s="36">
        <v>1109.0999999999999</v>
      </c>
      <c r="F82" s="36" t="s">
        <v>3</v>
      </c>
      <c r="G82" s="36">
        <v>790.3</v>
      </c>
      <c r="H82" s="36">
        <f t="shared" si="4"/>
        <v>156947.4</v>
      </c>
      <c r="I82" s="36">
        <v>4165.8</v>
      </c>
      <c r="J82" s="36">
        <v>1775.2</v>
      </c>
      <c r="K82" s="36">
        <v>55.9</v>
      </c>
      <c r="L82" s="36" t="s">
        <v>3</v>
      </c>
      <c r="M82" s="36">
        <f t="shared" si="5"/>
        <v>5996.9</v>
      </c>
    </row>
    <row r="83" spans="1:13" s="27" customFormat="1" x14ac:dyDescent="0.25">
      <c r="A83" s="35">
        <v>41760</v>
      </c>
      <c r="B83" s="36">
        <v>110697.9</v>
      </c>
      <c r="C83" s="36">
        <v>24903.1</v>
      </c>
      <c r="D83" s="36">
        <v>3905.5</v>
      </c>
      <c r="E83" s="36">
        <v>1020.3</v>
      </c>
      <c r="F83" s="36" t="s">
        <v>3</v>
      </c>
      <c r="G83" s="36">
        <v>790.3</v>
      </c>
      <c r="H83" s="36">
        <f t="shared" si="4"/>
        <v>141317.09999999998</v>
      </c>
      <c r="I83" s="36">
        <v>4930.6000000000004</v>
      </c>
      <c r="J83" s="36">
        <v>2418.8000000000002</v>
      </c>
      <c r="K83" s="36">
        <v>76.3</v>
      </c>
      <c r="L83" s="36" t="s">
        <v>3</v>
      </c>
      <c r="M83" s="36">
        <f t="shared" si="5"/>
        <v>7425.7000000000007</v>
      </c>
    </row>
    <row r="84" spans="1:13" s="27" customFormat="1" x14ac:dyDescent="0.25">
      <c r="A84" s="35">
        <v>41791</v>
      </c>
      <c r="B84" s="36">
        <v>107807</v>
      </c>
      <c r="C84" s="36">
        <v>24122.3</v>
      </c>
      <c r="D84" s="36">
        <v>5605.3</v>
      </c>
      <c r="E84" s="36">
        <v>1109.0999999999999</v>
      </c>
      <c r="F84" s="36" t="s">
        <v>3</v>
      </c>
      <c r="G84" s="36">
        <v>769.2</v>
      </c>
      <c r="H84" s="36">
        <f t="shared" si="4"/>
        <v>139412.9</v>
      </c>
      <c r="I84" s="36">
        <v>4982.3999999999996</v>
      </c>
      <c r="J84" s="36">
        <v>2069.8000000000002</v>
      </c>
      <c r="K84" s="36">
        <v>58.7</v>
      </c>
      <c r="L84" s="36" t="s">
        <v>3</v>
      </c>
      <c r="M84" s="36">
        <f t="shared" si="5"/>
        <v>7110.9</v>
      </c>
    </row>
    <row r="85" spans="1:13" s="27" customFormat="1" x14ac:dyDescent="0.25">
      <c r="A85" s="35">
        <v>41821</v>
      </c>
      <c r="B85" s="36">
        <v>120855.7</v>
      </c>
      <c r="C85" s="36">
        <v>29582.799999999999</v>
      </c>
      <c r="D85" s="36">
        <v>8666.9</v>
      </c>
      <c r="E85" s="36">
        <v>1211.8</v>
      </c>
      <c r="F85" s="36" t="s">
        <v>3</v>
      </c>
      <c r="G85" s="36">
        <v>769.2</v>
      </c>
      <c r="H85" s="36">
        <f t="shared" si="4"/>
        <v>161086.39999999999</v>
      </c>
      <c r="I85" s="36">
        <v>4998.7</v>
      </c>
      <c r="J85" s="36">
        <v>2464.1999999999998</v>
      </c>
      <c r="K85" s="36">
        <v>197.8</v>
      </c>
      <c r="L85" s="36" t="s">
        <v>3</v>
      </c>
      <c r="M85" s="36">
        <f t="shared" si="5"/>
        <v>7660.7</v>
      </c>
    </row>
    <row r="86" spans="1:13" s="27" customFormat="1" x14ac:dyDescent="0.25">
      <c r="A86" s="35">
        <v>41852</v>
      </c>
      <c r="B86" s="36">
        <v>96864.1</v>
      </c>
      <c r="C86" s="36">
        <v>25407</v>
      </c>
      <c r="D86" s="36">
        <v>6012.1</v>
      </c>
      <c r="E86" s="36">
        <v>23902.400000000001</v>
      </c>
      <c r="F86" s="36" t="s">
        <v>3</v>
      </c>
      <c r="G86" s="36">
        <v>723.1</v>
      </c>
      <c r="H86" s="36">
        <f t="shared" si="4"/>
        <v>152908.70000000001</v>
      </c>
      <c r="I86" s="36">
        <v>3862.6</v>
      </c>
      <c r="J86" s="36">
        <v>2598.1999999999998</v>
      </c>
      <c r="K86" s="36">
        <v>56.7</v>
      </c>
      <c r="L86" s="36">
        <v>1099.0999999999999</v>
      </c>
      <c r="M86" s="36">
        <f t="shared" si="5"/>
        <v>7616.5999999999985</v>
      </c>
    </row>
    <row r="87" spans="1:13" s="27" customFormat="1" x14ac:dyDescent="0.25">
      <c r="A87" s="35">
        <v>41883</v>
      </c>
      <c r="B87" s="36">
        <v>111847.7</v>
      </c>
      <c r="C87" s="36">
        <v>22312.7</v>
      </c>
      <c r="D87" s="36">
        <v>8018.5</v>
      </c>
      <c r="E87" s="36">
        <v>1262.2</v>
      </c>
      <c r="F87" s="36" t="s">
        <v>3</v>
      </c>
      <c r="G87" s="36">
        <v>692.7</v>
      </c>
      <c r="H87" s="36">
        <f t="shared" si="4"/>
        <v>144133.80000000002</v>
      </c>
      <c r="I87" s="36">
        <v>4788.6000000000004</v>
      </c>
      <c r="J87" s="36">
        <v>1018.3</v>
      </c>
      <c r="K87" s="36">
        <v>0.2</v>
      </c>
      <c r="L87" s="36" t="s">
        <v>3</v>
      </c>
      <c r="M87" s="36">
        <f t="shared" si="5"/>
        <v>5807.1</v>
      </c>
    </row>
    <row r="88" spans="1:13" s="27" customFormat="1" x14ac:dyDescent="0.25">
      <c r="A88" s="35">
        <v>41913</v>
      </c>
      <c r="B88" s="36">
        <v>71839.5</v>
      </c>
      <c r="C88" s="36">
        <v>21920.600000000002</v>
      </c>
      <c r="D88" s="36">
        <v>6942.4000000000005</v>
      </c>
      <c r="E88" s="36">
        <v>48910.499999999993</v>
      </c>
      <c r="F88" s="36" t="s">
        <v>3</v>
      </c>
      <c r="G88" s="36">
        <v>692.7</v>
      </c>
      <c r="H88" s="36">
        <f t="shared" si="4"/>
        <v>150305.70000000001</v>
      </c>
      <c r="I88" s="36">
        <v>3759.3</v>
      </c>
      <c r="J88" s="36">
        <v>615</v>
      </c>
      <c r="K88" s="36">
        <v>318.60000000000002</v>
      </c>
      <c r="L88" s="36">
        <v>1100.2</v>
      </c>
      <c r="M88" s="36">
        <f t="shared" si="5"/>
        <v>5793.1</v>
      </c>
    </row>
    <row r="89" spans="1:13" s="27" customFormat="1" x14ac:dyDescent="0.25">
      <c r="A89" s="35">
        <v>41944</v>
      </c>
      <c r="B89" s="36">
        <v>70579.5</v>
      </c>
      <c r="C89" s="36">
        <v>22282.2</v>
      </c>
      <c r="D89" s="36">
        <v>5329.6</v>
      </c>
      <c r="E89" s="36">
        <v>42302.8</v>
      </c>
      <c r="F89" s="36" t="s">
        <v>3</v>
      </c>
      <c r="G89" s="36">
        <v>684.1</v>
      </c>
      <c r="H89" s="36">
        <f t="shared" si="4"/>
        <v>141178.20000000001</v>
      </c>
      <c r="I89" s="36">
        <v>3977.6</v>
      </c>
      <c r="J89" s="36">
        <v>688</v>
      </c>
      <c r="K89" s="36">
        <v>315.10000000000002</v>
      </c>
      <c r="L89" s="36">
        <v>1100.5</v>
      </c>
      <c r="M89" s="36">
        <f t="shared" si="5"/>
        <v>6081.2000000000007</v>
      </c>
    </row>
    <row r="90" spans="1:13" s="27" customFormat="1" x14ac:dyDescent="0.25">
      <c r="A90" s="35">
        <v>41974</v>
      </c>
      <c r="B90" s="36">
        <v>73871.7</v>
      </c>
      <c r="C90" s="36">
        <v>33637.5</v>
      </c>
      <c r="D90" s="36">
        <v>6898.8</v>
      </c>
      <c r="E90" s="36">
        <v>43532.5</v>
      </c>
      <c r="F90" s="36" t="s">
        <v>3</v>
      </c>
      <c r="G90" s="36">
        <v>684.1</v>
      </c>
      <c r="H90" s="36">
        <f t="shared" si="4"/>
        <v>158624.6</v>
      </c>
      <c r="I90" s="36">
        <v>3824.5</v>
      </c>
      <c r="J90" s="36">
        <v>1323</v>
      </c>
      <c r="K90" s="36">
        <v>255.3</v>
      </c>
      <c r="L90" s="36">
        <v>1102.7</v>
      </c>
      <c r="M90" s="36">
        <f t="shared" si="5"/>
        <v>6505.5</v>
      </c>
    </row>
    <row r="91" spans="1:13" s="27" customFormat="1" x14ac:dyDescent="0.25">
      <c r="A91" s="35">
        <v>42005</v>
      </c>
      <c r="B91" s="36">
        <v>73813.899999999994</v>
      </c>
      <c r="C91" s="36">
        <v>26127.7</v>
      </c>
      <c r="D91" s="36">
        <v>6308.1</v>
      </c>
      <c r="E91" s="36">
        <v>46306.6</v>
      </c>
      <c r="F91" s="36" t="s">
        <v>3</v>
      </c>
      <c r="G91" s="36">
        <v>684.1</v>
      </c>
      <c r="H91" s="36">
        <f t="shared" si="4"/>
        <v>153240.4</v>
      </c>
      <c r="I91" s="36">
        <v>3550.9</v>
      </c>
      <c r="J91" s="36">
        <v>1514.5</v>
      </c>
      <c r="K91" s="36">
        <v>238.1</v>
      </c>
      <c r="L91" s="36">
        <v>1103</v>
      </c>
      <c r="M91" s="36">
        <f t="shared" si="5"/>
        <v>6406.5</v>
      </c>
    </row>
    <row r="92" spans="1:13" s="27" customFormat="1" x14ac:dyDescent="0.25">
      <c r="A92" s="35">
        <v>42036</v>
      </c>
      <c r="B92" s="36">
        <v>70808.800000000003</v>
      </c>
      <c r="C92" s="36">
        <v>25351.5</v>
      </c>
      <c r="D92" s="36">
        <v>7769.7</v>
      </c>
      <c r="E92" s="36">
        <v>44998.3</v>
      </c>
      <c r="F92" s="36" t="s">
        <v>3</v>
      </c>
      <c r="G92" s="36">
        <v>684.1</v>
      </c>
      <c r="H92" s="36">
        <f t="shared" si="4"/>
        <v>149612.4</v>
      </c>
      <c r="I92" s="36">
        <v>3696.4</v>
      </c>
      <c r="J92" s="36">
        <v>998.7</v>
      </c>
      <c r="K92" s="36">
        <v>164.1</v>
      </c>
      <c r="L92" s="36">
        <v>1103.7</v>
      </c>
      <c r="M92" s="36">
        <f t="shared" si="5"/>
        <v>5962.9000000000005</v>
      </c>
    </row>
    <row r="93" spans="1:13" s="27" customFormat="1" x14ac:dyDescent="0.25">
      <c r="A93" s="35">
        <v>42064</v>
      </c>
      <c r="B93" s="36">
        <v>70730.2</v>
      </c>
      <c r="C93" s="36">
        <v>22711.200000000001</v>
      </c>
      <c r="D93" s="36">
        <v>7761.5</v>
      </c>
      <c r="E93" s="36">
        <v>42892.7</v>
      </c>
      <c r="F93" s="36" t="s">
        <v>3</v>
      </c>
      <c r="G93" s="36">
        <v>684.1</v>
      </c>
      <c r="H93" s="36">
        <f t="shared" si="4"/>
        <v>144779.69999999998</v>
      </c>
      <c r="I93" s="36">
        <v>3744.7</v>
      </c>
      <c r="J93" s="36">
        <v>198.8</v>
      </c>
      <c r="K93" s="36">
        <v>238.1</v>
      </c>
      <c r="L93" s="36">
        <v>1104.4000000000001</v>
      </c>
      <c r="M93" s="36">
        <f t="shared" si="5"/>
        <v>5286</v>
      </c>
    </row>
    <row r="94" spans="1:13" s="27" customFormat="1" x14ac:dyDescent="0.25">
      <c r="A94" s="35">
        <v>42095</v>
      </c>
      <c r="B94" s="36">
        <v>73202.600000000006</v>
      </c>
      <c r="C94" s="36">
        <v>26905.9</v>
      </c>
      <c r="D94" s="36">
        <v>5622</v>
      </c>
      <c r="E94" s="36">
        <v>45642</v>
      </c>
      <c r="F94" s="36" t="s">
        <v>3</v>
      </c>
      <c r="G94" s="36">
        <v>7.6</v>
      </c>
      <c r="H94" s="36">
        <f t="shared" si="4"/>
        <v>151380.1</v>
      </c>
      <c r="I94" s="36">
        <v>3977.1</v>
      </c>
      <c r="J94" s="36">
        <v>398.3</v>
      </c>
      <c r="K94" s="36">
        <v>476.3</v>
      </c>
      <c r="L94" s="36">
        <v>1166.2</v>
      </c>
      <c r="M94" s="36">
        <f t="shared" si="5"/>
        <v>6017.9</v>
      </c>
    </row>
    <row r="95" spans="1:13" s="27" customFormat="1" x14ac:dyDescent="0.25">
      <c r="A95" s="35">
        <v>42125</v>
      </c>
      <c r="B95" s="36">
        <v>72216</v>
      </c>
      <c r="C95" s="36">
        <v>22360.3</v>
      </c>
      <c r="D95" s="36">
        <v>4383.2</v>
      </c>
      <c r="E95" s="36">
        <v>38824.199999999997</v>
      </c>
      <c r="F95" s="36" t="s">
        <v>3</v>
      </c>
      <c r="G95" s="36">
        <v>7.6</v>
      </c>
      <c r="H95" s="36">
        <f t="shared" si="4"/>
        <v>137791.30000000002</v>
      </c>
      <c r="I95" s="36">
        <v>4021.2</v>
      </c>
      <c r="J95" s="36">
        <v>243.1</v>
      </c>
      <c r="K95" s="36">
        <v>30</v>
      </c>
      <c r="L95" s="36">
        <v>1169.3</v>
      </c>
      <c r="M95" s="36">
        <f t="shared" si="5"/>
        <v>5463.6</v>
      </c>
    </row>
    <row r="96" spans="1:13" s="27" customFormat="1" x14ac:dyDescent="0.25">
      <c r="A96" s="35">
        <v>42156</v>
      </c>
      <c r="B96" s="36">
        <v>73692.7</v>
      </c>
      <c r="C96" s="36">
        <v>21336.9</v>
      </c>
      <c r="D96" s="36">
        <v>5543</v>
      </c>
      <c r="E96" s="36">
        <v>31984.7</v>
      </c>
      <c r="F96" s="36" t="s">
        <v>3</v>
      </c>
      <c r="G96" s="36">
        <v>8</v>
      </c>
      <c r="H96" s="36">
        <f t="shared" si="4"/>
        <v>132565.30000000002</v>
      </c>
      <c r="I96" s="36">
        <v>3908.9</v>
      </c>
      <c r="J96" s="36">
        <v>244.1</v>
      </c>
      <c r="K96" s="36">
        <v>30.8</v>
      </c>
      <c r="L96" s="36">
        <v>1409.8</v>
      </c>
      <c r="M96" s="36">
        <f t="shared" si="5"/>
        <v>5593.6</v>
      </c>
    </row>
    <row r="97" spans="1:13" s="27" customFormat="1" x14ac:dyDescent="0.25">
      <c r="A97" s="35">
        <v>42186</v>
      </c>
      <c r="B97" s="36">
        <v>73049.399999999994</v>
      </c>
      <c r="C97" s="36">
        <v>21338.799999999999</v>
      </c>
      <c r="D97" s="36">
        <v>8613.5</v>
      </c>
      <c r="E97" s="36">
        <v>36611.4</v>
      </c>
      <c r="F97" s="36" t="s">
        <v>3</v>
      </c>
      <c r="G97" s="36">
        <v>8</v>
      </c>
      <c r="H97" s="36">
        <f t="shared" si="4"/>
        <v>139621.1</v>
      </c>
      <c r="I97" s="36">
        <v>4325.8</v>
      </c>
      <c r="J97" s="36" t="s">
        <v>3</v>
      </c>
      <c r="K97" s="36" t="s">
        <v>3</v>
      </c>
      <c r="L97" s="36">
        <v>1603.9</v>
      </c>
      <c r="M97" s="36">
        <f t="shared" si="5"/>
        <v>5929.7000000000007</v>
      </c>
    </row>
    <row r="98" spans="1:13" s="27" customFormat="1" x14ac:dyDescent="0.25">
      <c r="A98" s="35">
        <v>42217</v>
      </c>
      <c r="B98" s="36">
        <v>75030.5</v>
      </c>
      <c r="C98" s="36">
        <v>24707.9</v>
      </c>
      <c r="D98" s="36">
        <v>7967.9</v>
      </c>
      <c r="E98" s="36">
        <v>37878.5</v>
      </c>
      <c r="F98" s="36" t="s">
        <v>3</v>
      </c>
      <c r="G98" s="36">
        <v>8</v>
      </c>
      <c r="H98" s="36">
        <f t="shared" si="4"/>
        <v>145592.79999999999</v>
      </c>
      <c r="I98" s="36">
        <v>3830.3</v>
      </c>
      <c r="J98" s="36" t="s">
        <v>3</v>
      </c>
      <c r="K98" s="36" t="s">
        <v>3</v>
      </c>
      <c r="L98" s="36">
        <v>1608</v>
      </c>
      <c r="M98" s="36">
        <f t="shared" si="5"/>
        <v>5438.3</v>
      </c>
    </row>
    <row r="99" spans="1:13" s="27" customFormat="1" x14ac:dyDescent="0.25">
      <c r="A99" s="35">
        <v>42248</v>
      </c>
      <c r="B99" s="36">
        <v>74071.8</v>
      </c>
      <c r="C99" s="36">
        <v>23412.3</v>
      </c>
      <c r="D99" s="36">
        <v>3366.2</v>
      </c>
      <c r="E99" s="36">
        <v>34710.699999999997</v>
      </c>
      <c r="F99" s="36" t="s">
        <v>3</v>
      </c>
      <c r="G99" s="36">
        <v>8</v>
      </c>
      <c r="H99" s="36">
        <f t="shared" si="4"/>
        <v>135569</v>
      </c>
      <c r="I99" s="36">
        <v>3757.9</v>
      </c>
      <c r="J99" s="36" t="s">
        <v>3</v>
      </c>
      <c r="K99" s="36" t="s">
        <v>3</v>
      </c>
      <c r="L99" s="36">
        <v>1717.8</v>
      </c>
      <c r="M99" s="36">
        <f t="shared" si="5"/>
        <v>5475.7</v>
      </c>
    </row>
    <row r="100" spans="1:13" s="27" customFormat="1" x14ac:dyDescent="0.25">
      <c r="A100" s="35">
        <v>42278</v>
      </c>
      <c r="B100" s="36">
        <v>72015.399999999994</v>
      </c>
      <c r="C100" s="36">
        <v>19051.7</v>
      </c>
      <c r="D100" s="36">
        <v>4912.3</v>
      </c>
      <c r="E100" s="36">
        <v>33535.199999999997</v>
      </c>
      <c r="F100" s="36" t="s">
        <v>3</v>
      </c>
      <c r="G100" s="36">
        <v>8</v>
      </c>
      <c r="H100" s="36">
        <f t="shared" si="4"/>
        <v>129522.59999999999</v>
      </c>
      <c r="I100" s="36">
        <v>4303.7</v>
      </c>
      <c r="J100" s="36" t="s">
        <v>3</v>
      </c>
      <c r="K100" s="36" t="s">
        <v>3</v>
      </c>
      <c r="L100" s="36">
        <v>1721.1</v>
      </c>
      <c r="M100" s="36">
        <f t="shared" si="5"/>
        <v>6024.7999999999993</v>
      </c>
    </row>
    <row r="101" spans="1:13" s="27" customFormat="1" x14ac:dyDescent="0.25">
      <c r="A101" s="35">
        <v>42309</v>
      </c>
      <c r="B101" s="36">
        <v>54393</v>
      </c>
      <c r="C101" s="36">
        <v>33998.1</v>
      </c>
      <c r="D101" s="36">
        <v>3332.3</v>
      </c>
      <c r="E101" s="36">
        <v>33742.9</v>
      </c>
      <c r="F101" s="36" t="s">
        <v>3</v>
      </c>
      <c r="G101" s="36">
        <v>67.599999999999994</v>
      </c>
      <c r="H101" s="36">
        <f t="shared" si="4"/>
        <v>125533.90000000002</v>
      </c>
      <c r="I101" s="36">
        <v>5683.6</v>
      </c>
      <c r="J101" s="36">
        <v>7688.7</v>
      </c>
      <c r="K101" s="36">
        <v>3271</v>
      </c>
      <c r="L101" s="36">
        <v>2322.5</v>
      </c>
      <c r="M101" s="36">
        <f t="shared" si="5"/>
        <v>18965.8</v>
      </c>
    </row>
    <row r="102" spans="1:13" s="27" customFormat="1" x14ac:dyDescent="0.25">
      <c r="A102" s="35">
        <v>42339</v>
      </c>
      <c r="B102" s="36">
        <v>53894.9</v>
      </c>
      <c r="C102" s="36">
        <v>32845.599999999999</v>
      </c>
      <c r="D102" s="36">
        <v>2806</v>
      </c>
      <c r="E102" s="36">
        <v>31486.5</v>
      </c>
      <c r="F102" s="36">
        <v>0</v>
      </c>
      <c r="G102" s="36">
        <v>69.900000000000006</v>
      </c>
      <c r="H102" s="36">
        <f t="shared" si="4"/>
        <v>121102.9</v>
      </c>
      <c r="I102" s="36">
        <v>4997.7</v>
      </c>
      <c r="J102" s="36">
        <v>7233.2</v>
      </c>
      <c r="K102" s="36">
        <v>1770.9</v>
      </c>
      <c r="L102" s="36">
        <v>2414.6</v>
      </c>
      <c r="M102" s="36">
        <f t="shared" si="5"/>
        <v>16416.399999999998</v>
      </c>
    </row>
    <row r="103" spans="1:13" s="27" customFormat="1" x14ac:dyDescent="0.25">
      <c r="A103" s="35">
        <v>42370</v>
      </c>
      <c r="B103" s="36">
        <v>55790.6</v>
      </c>
      <c r="C103" s="36">
        <v>41719</v>
      </c>
      <c r="D103" s="36">
        <v>1833.4</v>
      </c>
      <c r="E103" s="36">
        <v>21662.6</v>
      </c>
      <c r="F103" s="36">
        <v>0.2</v>
      </c>
      <c r="G103" s="36">
        <v>70</v>
      </c>
      <c r="H103" s="36">
        <f t="shared" si="4"/>
        <v>121075.8</v>
      </c>
      <c r="I103" s="36">
        <v>6112.9</v>
      </c>
      <c r="J103" s="36">
        <v>5733.1</v>
      </c>
      <c r="K103" s="36">
        <v>1976.4</v>
      </c>
      <c r="L103" s="36">
        <v>1376.6</v>
      </c>
      <c r="M103" s="36">
        <f t="shared" ref="M103:M134" si="6">SUM(I103:L103)</f>
        <v>15199</v>
      </c>
    </row>
    <row r="104" spans="1:13" s="27" customFormat="1" x14ac:dyDescent="0.25">
      <c r="A104" s="35">
        <v>42401</v>
      </c>
      <c r="B104" s="36">
        <v>55445.7</v>
      </c>
      <c r="C104" s="36">
        <v>38956.9</v>
      </c>
      <c r="D104" s="36">
        <v>755.3</v>
      </c>
      <c r="E104" s="36">
        <v>22328.9</v>
      </c>
      <c r="F104" s="36">
        <v>0.1</v>
      </c>
      <c r="G104" s="36">
        <v>70.400000000000006</v>
      </c>
      <c r="H104" s="36">
        <f t="shared" ref="H104:H138" si="7">SUM(B104:G104)</f>
        <v>117557.30000000002</v>
      </c>
      <c r="I104" s="36">
        <v>4960.5</v>
      </c>
      <c r="J104" s="36">
        <v>7060.3</v>
      </c>
      <c r="K104" s="36">
        <v>6227.6</v>
      </c>
      <c r="L104" s="36">
        <v>1333.8</v>
      </c>
      <c r="M104" s="36">
        <f t="shared" si="6"/>
        <v>19582.2</v>
      </c>
    </row>
    <row r="105" spans="1:13" s="27" customFormat="1" x14ac:dyDescent="0.25">
      <c r="A105" s="35">
        <v>42430</v>
      </c>
      <c r="B105" s="36">
        <v>55437.3</v>
      </c>
      <c r="C105" s="36">
        <v>31312.400000000001</v>
      </c>
      <c r="D105" s="36">
        <v>1348.6</v>
      </c>
      <c r="E105" s="36">
        <v>13512.2</v>
      </c>
      <c r="F105" s="36">
        <v>0.2</v>
      </c>
      <c r="G105" s="36">
        <v>72.8</v>
      </c>
      <c r="H105" s="36">
        <f t="shared" si="7"/>
        <v>101683.50000000001</v>
      </c>
      <c r="I105" s="36">
        <v>3783.4</v>
      </c>
      <c r="J105" s="36">
        <v>2757.4</v>
      </c>
      <c r="K105" s="36">
        <v>6063.3</v>
      </c>
      <c r="L105" s="36">
        <v>5432.6</v>
      </c>
      <c r="M105" s="36">
        <f t="shared" si="6"/>
        <v>18036.7</v>
      </c>
    </row>
    <row r="106" spans="1:13" s="27" customFormat="1" x14ac:dyDescent="0.25">
      <c r="A106" s="35">
        <v>42461</v>
      </c>
      <c r="B106" s="36">
        <v>50870.8</v>
      </c>
      <c r="C106" s="36">
        <v>40306.800000000003</v>
      </c>
      <c r="D106" s="36">
        <v>2553.3000000000002</v>
      </c>
      <c r="E106" s="36">
        <v>14223.3</v>
      </c>
      <c r="F106" s="36">
        <v>0.3</v>
      </c>
      <c r="G106" s="36">
        <v>74</v>
      </c>
      <c r="H106" s="36">
        <f t="shared" si="7"/>
        <v>108028.50000000001</v>
      </c>
      <c r="I106" s="36">
        <v>3688.2</v>
      </c>
      <c r="J106" s="36">
        <v>6367.7</v>
      </c>
      <c r="K106" s="36">
        <v>5860.9</v>
      </c>
      <c r="L106" s="36">
        <v>241.5</v>
      </c>
      <c r="M106" s="36">
        <f t="shared" si="6"/>
        <v>16158.3</v>
      </c>
    </row>
    <row r="107" spans="1:13" s="27" customFormat="1" x14ac:dyDescent="0.25">
      <c r="A107" s="35">
        <v>42491</v>
      </c>
      <c r="B107" s="36">
        <v>51582.3</v>
      </c>
      <c r="C107" s="36">
        <v>31755.599999999999</v>
      </c>
      <c r="D107" s="36">
        <v>640.79999999999995</v>
      </c>
      <c r="E107" s="36">
        <v>12489.1</v>
      </c>
      <c r="F107" s="36">
        <v>40.700000000000003</v>
      </c>
      <c r="G107" s="36">
        <v>72.7</v>
      </c>
      <c r="H107" s="36">
        <f t="shared" si="7"/>
        <v>96581.2</v>
      </c>
      <c r="I107" s="36">
        <v>3813.1</v>
      </c>
      <c r="J107" s="36">
        <v>6456.6</v>
      </c>
      <c r="K107" s="36">
        <v>6036</v>
      </c>
      <c r="L107" s="36">
        <v>131.19999999999999</v>
      </c>
      <c r="M107" s="36">
        <f t="shared" si="6"/>
        <v>16436.900000000001</v>
      </c>
    </row>
    <row r="108" spans="1:13" s="27" customFormat="1" x14ac:dyDescent="0.25">
      <c r="A108" s="35">
        <v>42522</v>
      </c>
      <c r="B108" s="36">
        <v>57067.9</v>
      </c>
      <c r="C108" s="36">
        <v>29529</v>
      </c>
      <c r="D108" s="36">
        <v>2371.4</v>
      </c>
      <c r="E108" s="36">
        <v>10697.9</v>
      </c>
      <c r="F108" s="36">
        <v>40.799999999999997</v>
      </c>
      <c r="G108" s="36">
        <v>72.5</v>
      </c>
      <c r="H108" s="36">
        <f t="shared" si="7"/>
        <v>99779.499999999985</v>
      </c>
      <c r="I108" s="36">
        <v>3647.6</v>
      </c>
      <c r="J108" s="36">
        <v>6265.9</v>
      </c>
      <c r="K108" s="36">
        <v>5734.7</v>
      </c>
      <c r="L108" s="36">
        <v>2.7</v>
      </c>
      <c r="M108" s="36">
        <f t="shared" si="6"/>
        <v>15650.900000000001</v>
      </c>
    </row>
    <row r="109" spans="1:13" s="27" customFormat="1" x14ac:dyDescent="0.25">
      <c r="A109" s="35">
        <v>42552</v>
      </c>
      <c r="B109" s="36">
        <v>46612.9</v>
      </c>
      <c r="C109" s="36">
        <v>34038.300000000003</v>
      </c>
      <c r="D109" s="36">
        <v>2492.9</v>
      </c>
      <c r="E109" s="36">
        <v>13806.6</v>
      </c>
      <c r="F109" s="36">
        <v>41</v>
      </c>
      <c r="G109" s="36">
        <v>72.8</v>
      </c>
      <c r="H109" s="36">
        <f t="shared" si="7"/>
        <v>97064.500000000015</v>
      </c>
      <c r="I109" s="36">
        <v>3764.7</v>
      </c>
      <c r="J109" s="36">
        <v>2321.8000000000002</v>
      </c>
      <c r="K109" s="36">
        <v>1077.3</v>
      </c>
      <c r="L109" s="36">
        <v>5425.4</v>
      </c>
      <c r="M109" s="36">
        <f t="shared" si="6"/>
        <v>12589.2</v>
      </c>
    </row>
    <row r="110" spans="1:13" s="27" customFormat="1" x14ac:dyDescent="0.25">
      <c r="A110" s="35">
        <v>42583</v>
      </c>
      <c r="B110" s="36">
        <v>40959.4</v>
      </c>
      <c r="C110" s="36">
        <v>38081.800000000003</v>
      </c>
      <c r="D110" s="36">
        <v>2398.3000000000002</v>
      </c>
      <c r="E110" s="36">
        <v>8823.4</v>
      </c>
      <c r="F110" s="36">
        <v>0.3</v>
      </c>
      <c r="G110" s="36">
        <v>73.400000000000006</v>
      </c>
      <c r="H110" s="36">
        <f t="shared" si="7"/>
        <v>90336.6</v>
      </c>
      <c r="I110" s="36">
        <v>3442.1</v>
      </c>
      <c r="J110" s="36">
        <v>2967.4</v>
      </c>
      <c r="K110" s="36">
        <v>890.2</v>
      </c>
      <c r="L110" s="36">
        <v>5419.3</v>
      </c>
      <c r="M110" s="36">
        <f t="shared" si="6"/>
        <v>12719</v>
      </c>
    </row>
    <row r="111" spans="1:13" s="27" customFormat="1" x14ac:dyDescent="0.25">
      <c r="A111" s="35">
        <v>42614</v>
      </c>
      <c r="B111" s="36">
        <v>35650.699999999997</v>
      </c>
      <c r="C111" s="36">
        <v>45148.800000000003</v>
      </c>
      <c r="D111" s="36">
        <v>2606</v>
      </c>
      <c r="E111" s="36">
        <v>12491.9</v>
      </c>
      <c r="F111" s="36">
        <v>0.3</v>
      </c>
      <c r="G111" s="36">
        <v>74.3</v>
      </c>
      <c r="H111" s="36">
        <f t="shared" si="7"/>
        <v>95972</v>
      </c>
      <c r="I111" s="36">
        <v>3580.4</v>
      </c>
      <c r="J111" s="36">
        <v>5977.8</v>
      </c>
      <c r="K111" s="36">
        <v>723.7</v>
      </c>
      <c r="L111" s="36">
        <v>1785.1</v>
      </c>
      <c r="M111" s="36">
        <f t="shared" si="6"/>
        <v>12067.000000000002</v>
      </c>
    </row>
    <row r="112" spans="1:13" s="27" customFormat="1" x14ac:dyDescent="0.25">
      <c r="A112" s="35">
        <v>42644</v>
      </c>
      <c r="B112" s="36">
        <v>46337.599999999999</v>
      </c>
      <c r="C112" s="36">
        <v>38419.699999999997</v>
      </c>
      <c r="D112" s="36">
        <v>2170.1999999999998</v>
      </c>
      <c r="E112" s="36">
        <v>4481.3</v>
      </c>
      <c r="F112" s="36">
        <v>0.2</v>
      </c>
      <c r="G112" s="36">
        <v>72.900000000000006</v>
      </c>
      <c r="H112" s="36">
        <f t="shared" si="7"/>
        <v>91481.89999999998</v>
      </c>
      <c r="I112" s="36">
        <v>3526.7</v>
      </c>
      <c r="J112" s="36">
        <v>6443.2</v>
      </c>
      <c r="K112" s="36">
        <v>928.4</v>
      </c>
      <c r="L112" s="36">
        <v>1093</v>
      </c>
      <c r="M112" s="36">
        <f t="shared" si="6"/>
        <v>11991.3</v>
      </c>
    </row>
    <row r="113" spans="1:13" s="27" customFormat="1" x14ac:dyDescent="0.25">
      <c r="A113" s="35">
        <v>42675</v>
      </c>
      <c r="B113" s="36">
        <v>44027.3</v>
      </c>
      <c r="C113" s="36">
        <v>35831.1</v>
      </c>
      <c r="D113" s="36">
        <v>2449.9</v>
      </c>
      <c r="E113" s="36">
        <v>8006.9</v>
      </c>
      <c r="F113" s="36">
        <v>0.2</v>
      </c>
      <c r="G113" s="36">
        <v>70.8</v>
      </c>
      <c r="H113" s="36">
        <f t="shared" si="7"/>
        <v>90386.199999999983</v>
      </c>
      <c r="I113" s="36">
        <v>3956.4</v>
      </c>
      <c r="J113" s="36">
        <v>6305.4</v>
      </c>
      <c r="K113" s="36">
        <v>659.4</v>
      </c>
      <c r="L113" s="36">
        <v>1037.3</v>
      </c>
      <c r="M113" s="36">
        <f t="shared" si="6"/>
        <v>11958.499999999998</v>
      </c>
    </row>
    <row r="114" spans="1:13" s="27" customFormat="1" x14ac:dyDescent="0.25">
      <c r="A114" s="35">
        <v>42705</v>
      </c>
      <c r="B114" s="36">
        <v>44907.199999999997</v>
      </c>
      <c r="C114" s="36">
        <v>27568.2</v>
      </c>
      <c r="D114" s="36">
        <v>1049.3</v>
      </c>
      <c r="E114" s="36">
        <v>8973.5</v>
      </c>
      <c r="F114" s="36">
        <v>0.3</v>
      </c>
      <c r="G114" s="36">
        <v>70.5</v>
      </c>
      <c r="H114" s="36">
        <f t="shared" si="7"/>
        <v>82569</v>
      </c>
      <c r="I114" s="36">
        <v>4011.7</v>
      </c>
      <c r="J114" s="36">
        <v>6054.4</v>
      </c>
      <c r="K114" s="36">
        <v>1281.8</v>
      </c>
      <c r="L114" s="36">
        <v>1041.0999999999999</v>
      </c>
      <c r="M114" s="36">
        <f t="shared" si="6"/>
        <v>12388.999999999998</v>
      </c>
    </row>
    <row r="115" spans="1:13" s="27" customFormat="1" x14ac:dyDescent="0.25">
      <c r="A115" s="35">
        <v>42766</v>
      </c>
      <c r="B115" s="36">
        <v>46887.399999999994</v>
      </c>
      <c r="C115" s="36">
        <v>27862.9</v>
      </c>
      <c r="D115" s="36">
        <v>1979</v>
      </c>
      <c r="E115" s="36">
        <v>29056.3</v>
      </c>
      <c r="F115" s="36">
        <v>0.30000000000000004</v>
      </c>
      <c r="G115" s="36">
        <v>63.5</v>
      </c>
      <c r="H115" s="36">
        <f t="shared" si="7"/>
        <v>105849.4</v>
      </c>
      <c r="I115" s="36">
        <v>4465.4000000000005</v>
      </c>
      <c r="J115" s="36">
        <v>6165.6</v>
      </c>
      <c r="K115" s="36">
        <v>159.5</v>
      </c>
      <c r="L115" s="36">
        <v>28.2</v>
      </c>
      <c r="M115" s="36">
        <f t="shared" si="6"/>
        <v>10818.7</v>
      </c>
    </row>
    <row r="116" spans="1:13" s="27" customFormat="1" x14ac:dyDescent="0.25">
      <c r="A116" s="35">
        <v>42794</v>
      </c>
      <c r="B116" s="36">
        <v>51788.2</v>
      </c>
      <c r="C116" s="36">
        <v>28744</v>
      </c>
      <c r="D116" s="36">
        <v>1473.8000000000002</v>
      </c>
      <c r="E116" s="36">
        <v>25290.199999999997</v>
      </c>
      <c r="F116" s="36">
        <v>1.3</v>
      </c>
      <c r="G116" s="36">
        <v>63.1</v>
      </c>
      <c r="H116" s="36">
        <f t="shared" si="7"/>
        <v>107360.6</v>
      </c>
      <c r="I116" s="36">
        <v>3982.9</v>
      </c>
      <c r="J116" s="36">
        <v>6187</v>
      </c>
      <c r="K116" s="36">
        <v>578.6</v>
      </c>
      <c r="L116" s="36">
        <v>28.1</v>
      </c>
      <c r="M116" s="36">
        <f t="shared" si="6"/>
        <v>10776.6</v>
      </c>
    </row>
    <row r="117" spans="1:13" s="27" customFormat="1" x14ac:dyDescent="0.25">
      <c r="A117" s="35">
        <v>42825</v>
      </c>
      <c r="B117" s="36">
        <v>52038.7</v>
      </c>
      <c r="C117" s="36">
        <v>28593.099999999995</v>
      </c>
      <c r="D117" s="36">
        <v>5683.5</v>
      </c>
      <c r="E117" s="36">
        <v>24177.1</v>
      </c>
      <c r="F117" s="36">
        <v>1.3</v>
      </c>
      <c r="G117" s="36">
        <v>63.8</v>
      </c>
      <c r="H117" s="36">
        <f t="shared" si="7"/>
        <v>110557.5</v>
      </c>
      <c r="I117" s="36">
        <v>3681.2999999999997</v>
      </c>
      <c r="J117" s="36">
        <v>6397.9000000000005</v>
      </c>
      <c r="K117" s="36">
        <v>582.29999999999995</v>
      </c>
      <c r="L117" s="36">
        <v>28.4</v>
      </c>
      <c r="M117" s="36">
        <f t="shared" si="6"/>
        <v>10689.9</v>
      </c>
    </row>
    <row r="118" spans="1:13" s="27" customFormat="1" x14ac:dyDescent="0.25">
      <c r="A118" s="35">
        <v>42855</v>
      </c>
      <c r="B118" s="36">
        <v>53364.200000000004</v>
      </c>
      <c r="C118" s="36">
        <v>27501.4</v>
      </c>
      <c r="D118" s="36">
        <v>5315.1</v>
      </c>
      <c r="E118" s="36">
        <v>28959.8</v>
      </c>
      <c r="F118" s="36">
        <v>1.3</v>
      </c>
      <c r="G118" s="36">
        <v>0</v>
      </c>
      <c r="H118" s="36">
        <f t="shared" si="7"/>
        <v>115141.80000000002</v>
      </c>
      <c r="I118" s="36">
        <v>3771.5</v>
      </c>
      <c r="J118" s="36">
        <v>7447.8</v>
      </c>
      <c r="K118" s="36">
        <v>612.90000000000009</v>
      </c>
      <c r="L118" s="36">
        <v>2.8</v>
      </c>
      <c r="M118" s="36">
        <f t="shared" si="6"/>
        <v>11834.999999999998</v>
      </c>
    </row>
    <row r="119" spans="1:13" s="27" customFormat="1" x14ac:dyDescent="0.25">
      <c r="A119" s="35">
        <v>42886</v>
      </c>
      <c r="B119" s="36">
        <v>56337.599999999999</v>
      </c>
      <c r="C119" s="36">
        <v>26477.1</v>
      </c>
      <c r="D119" s="36">
        <v>7722</v>
      </c>
      <c r="E119" s="36">
        <v>36364.400000000001</v>
      </c>
      <c r="F119" s="36">
        <v>1.4</v>
      </c>
      <c r="G119" s="36">
        <v>0</v>
      </c>
      <c r="H119" s="36">
        <f t="shared" si="7"/>
        <v>126902.5</v>
      </c>
      <c r="I119" s="36">
        <v>3587.2</v>
      </c>
      <c r="J119" s="36">
        <v>6736.5000000000009</v>
      </c>
      <c r="K119" s="36">
        <v>594.09999999999991</v>
      </c>
      <c r="L119" s="36">
        <v>934.9</v>
      </c>
      <c r="M119" s="36">
        <f t="shared" si="6"/>
        <v>11852.7</v>
      </c>
    </row>
    <row r="120" spans="1:13" s="27" customFormat="1" x14ac:dyDescent="0.25">
      <c r="A120" s="35">
        <v>42916</v>
      </c>
      <c r="B120" s="36">
        <v>55237.500000000007</v>
      </c>
      <c r="C120" s="36">
        <v>28654.1</v>
      </c>
      <c r="D120" s="36">
        <v>11090.9</v>
      </c>
      <c r="E120" s="36">
        <v>30793.7</v>
      </c>
      <c r="F120" s="36">
        <v>1.3</v>
      </c>
      <c r="G120" s="36">
        <v>0</v>
      </c>
      <c r="H120" s="36">
        <f t="shared" si="7"/>
        <v>125777.5</v>
      </c>
      <c r="I120" s="36">
        <v>3362.3</v>
      </c>
      <c r="J120" s="36">
        <v>11046.400000000001</v>
      </c>
      <c r="K120" s="36">
        <v>600.79999999999995</v>
      </c>
      <c r="L120" s="36">
        <v>28.8</v>
      </c>
      <c r="M120" s="36">
        <f t="shared" si="6"/>
        <v>15038.3</v>
      </c>
    </row>
    <row r="121" spans="1:13" s="27" customFormat="1" x14ac:dyDescent="0.25">
      <c r="A121" s="35">
        <v>42947</v>
      </c>
      <c r="B121" s="36">
        <v>56090.200000000004</v>
      </c>
      <c r="C121" s="36">
        <v>33286.300000000003</v>
      </c>
      <c r="D121" s="36">
        <v>10678.9</v>
      </c>
      <c r="E121" s="36">
        <v>32124.1</v>
      </c>
      <c r="F121" s="36">
        <v>1.3</v>
      </c>
      <c r="G121" s="36">
        <v>0</v>
      </c>
      <c r="H121" s="36">
        <f t="shared" si="7"/>
        <v>132180.79999999999</v>
      </c>
      <c r="I121" s="36">
        <v>3625.6000000000004</v>
      </c>
      <c r="J121" s="36">
        <v>11102.2</v>
      </c>
      <c r="K121" s="36">
        <v>687.90000000000009</v>
      </c>
      <c r="L121" s="36">
        <v>697.6</v>
      </c>
      <c r="M121" s="36">
        <f t="shared" si="6"/>
        <v>16113.300000000001</v>
      </c>
    </row>
    <row r="122" spans="1:13" s="27" customFormat="1" x14ac:dyDescent="0.25">
      <c r="A122" s="35">
        <v>42978</v>
      </c>
      <c r="B122" s="36">
        <v>56968.599999999991</v>
      </c>
      <c r="C122" s="36">
        <v>29880.799999999999</v>
      </c>
      <c r="D122" s="36">
        <v>13135.6</v>
      </c>
      <c r="E122" s="36">
        <v>31731.699999999997</v>
      </c>
      <c r="F122" s="36">
        <v>0.4</v>
      </c>
      <c r="G122" s="36">
        <v>0</v>
      </c>
      <c r="H122" s="36">
        <f t="shared" si="7"/>
        <v>131717.1</v>
      </c>
      <c r="I122" s="36">
        <v>4011.7</v>
      </c>
      <c r="J122" s="36">
        <v>8990.8000000000011</v>
      </c>
      <c r="K122" s="36">
        <v>331.5</v>
      </c>
      <c r="L122" s="36">
        <v>727</v>
      </c>
      <c r="M122" s="36">
        <f t="shared" si="6"/>
        <v>14061</v>
      </c>
    </row>
    <row r="123" spans="1:13" s="27" customFormat="1" x14ac:dyDescent="0.25">
      <c r="A123" s="35">
        <v>43008</v>
      </c>
      <c r="B123" s="36">
        <v>42045.5</v>
      </c>
      <c r="C123" s="36">
        <v>40638.899999999994</v>
      </c>
      <c r="D123" s="36">
        <v>13509.300000000001</v>
      </c>
      <c r="E123" s="36">
        <v>32220.5</v>
      </c>
      <c r="F123" s="36">
        <v>1.4</v>
      </c>
      <c r="G123" s="36">
        <v>0</v>
      </c>
      <c r="H123" s="36">
        <f t="shared" si="7"/>
        <v>128415.59999999999</v>
      </c>
      <c r="I123" s="36">
        <v>4093.4</v>
      </c>
      <c r="J123" s="36">
        <v>8373.6</v>
      </c>
      <c r="K123" s="36">
        <v>318.2</v>
      </c>
      <c r="L123" s="36">
        <v>1027.8999999999999</v>
      </c>
      <c r="M123" s="36">
        <f t="shared" si="6"/>
        <v>13813.1</v>
      </c>
    </row>
    <row r="124" spans="1:13" s="27" customFormat="1" x14ac:dyDescent="0.25">
      <c r="A124" s="35">
        <v>43039</v>
      </c>
      <c r="B124" s="36">
        <v>58458.3</v>
      </c>
      <c r="C124" s="36">
        <v>32774.199999999997</v>
      </c>
      <c r="D124" s="36">
        <v>12971.4</v>
      </c>
      <c r="E124" s="36">
        <v>35245.800000000003</v>
      </c>
      <c r="F124" s="36">
        <v>0.4</v>
      </c>
      <c r="G124" s="36">
        <v>0</v>
      </c>
      <c r="H124" s="36">
        <f t="shared" si="7"/>
        <v>139450.1</v>
      </c>
      <c r="I124" s="36">
        <v>4096.8</v>
      </c>
      <c r="J124" s="36">
        <v>14634.8</v>
      </c>
      <c r="K124" s="36">
        <v>287.3</v>
      </c>
      <c r="L124" s="36">
        <v>706.1</v>
      </c>
      <c r="M124" s="36">
        <f t="shared" si="6"/>
        <v>19724.999999999996</v>
      </c>
    </row>
    <row r="125" spans="1:13" s="27" customFormat="1" x14ac:dyDescent="0.25">
      <c r="A125" s="35">
        <v>43069</v>
      </c>
      <c r="B125" s="36">
        <v>63090.1</v>
      </c>
      <c r="C125" s="36">
        <v>35798.699999999997</v>
      </c>
      <c r="D125" s="36">
        <v>13081.4</v>
      </c>
      <c r="E125" s="36">
        <v>33674.300000000003</v>
      </c>
      <c r="F125" s="36">
        <v>1.4</v>
      </c>
      <c r="G125" s="36">
        <v>0</v>
      </c>
      <c r="H125" s="36">
        <f t="shared" si="7"/>
        <v>145645.9</v>
      </c>
      <c r="I125" s="36">
        <v>6424</v>
      </c>
      <c r="J125" s="36">
        <v>14171.5</v>
      </c>
      <c r="K125" s="36">
        <v>291.89999999999998</v>
      </c>
      <c r="L125" s="36">
        <v>709.5</v>
      </c>
      <c r="M125" s="36">
        <f t="shared" si="6"/>
        <v>21596.9</v>
      </c>
    </row>
    <row r="126" spans="1:13" s="27" customFormat="1" x14ac:dyDescent="0.25">
      <c r="A126" s="35">
        <v>43100</v>
      </c>
      <c r="B126" s="36">
        <v>66612</v>
      </c>
      <c r="C126" s="36">
        <v>28529.8</v>
      </c>
      <c r="D126" s="36">
        <v>13099.1</v>
      </c>
      <c r="E126" s="36">
        <v>32573.599999999999</v>
      </c>
      <c r="F126" s="36">
        <v>1.4</v>
      </c>
      <c r="G126" s="36">
        <v>0</v>
      </c>
      <c r="H126" s="36">
        <f t="shared" si="7"/>
        <v>140815.9</v>
      </c>
      <c r="I126" s="36">
        <v>5119</v>
      </c>
      <c r="J126" s="36">
        <v>13718.7</v>
      </c>
      <c r="K126" s="36">
        <v>145.19999999999999</v>
      </c>
      <c r="L126" s="36">
        <v>710.9</v>
      </c>
      <c r="M126" s="36">
        <f t="shared" si="6"/>
        <v>19693.800000000003</v>
      </c>
    </row>
    <row r="127" spans="1:13" s="27" customFormat="1" x14ac:dyDescent="0.25">
      <c r="A127" s="35">
        <v>43131</v>
      </c>
      <c r="B127" s="36">
        <v>66726</v>
      </c>
      <c r="C127" s="36">
        <v>29342.900000000005</v>
      </c>
      <c r="D127" s="36">
        <v>13115.7</v>
      </c>
      <c r="E127" s="36">
        <v>32674.1</v>
      </c>
      <c r="F127" s="36">
        <v>1.4</v>
      </c>
      <c r="G127" s="36">
        <v>0</v>
      </c>
      <c r="H127" s="36">
        <f t="shared" si="7"/>
        <v>141860.1</v>
      </c>
      <c r="I127" s="36">
        <v>3880.5</v>
      </c>
      <c r="J127" s="36">
        <v>11380.699999999999</v>
      </c>
      <c r="K127" s="36">
        <v>146.80000000000001</v>
      </c>
      <c r="L127" s="36">
        <v>711.8</v>
      </c>
      <c r="M127" s="36">
        <f t="shared" si="6"/>
        <v>16119.799999999997</v>
      </c>
    </row>
    <row r="128" spans="1:13" s="27" customFormat="1" x14ac:dyDescent="0.25">
      <c r="A128" s="35">
        <v>43159</v>
      </c>
      <c r="B128" s="36">
        <v>70270.299999999988</v>
      </c>
      <c r="C128" s="36">
        <v>38815.4</v>
      </c>
      <c r="D128" s="36">
        <v>6524.2</v>
      </c>
      <c r="E128" s="36">
        <v>33245.599999999999</v>
      </c>
      <c r="F128" s="36">
        <v>0.4</v>
      </c>
      <c r="G128" s="36">
        <v>0</v>
      </c>
      <c r="H128" s="36">
        <f t="shared" si="7"/>
        <v>148855.89999999997</v>
      </c>
      <c r="I128" s="36">
        <v>6102.3</v>
      </c>
      <c r="J128" s="36">
        <v>10196.499999999998</v>
      </c>
      <c r="K128" s="36">
        <v>146.6</v>
      </c>
      <c r="L128" s="36">
        <v>715.69999999999993</v>
      </c>
      <c r="M128" s="36">
        <f t="shared" si="6"/>
        <v>17161.099999999999</v>
      </c>
    </row>
    <row r="129" spans="1:13" s="27" customFormat="1" x14ac:dyDescent="0.25">
      <c r="A129" s="35">
        <v>43160</v>
      </c>
      <c r="B129" s="36">
        <v>68486.100000000006</v>
      </c>
      <c r="C129" s="36">
        <v>39956.9</v>
      </c>
      <c r="D129" s="36">
        <v>7111.5</v>
      </c>
      <c r="E129" s="36">
        <v>34787</v>
      </c>
      <c r="F129" s="36">
        <v>1.4</v>
      </c>
      <c r="G129" s="36">
        <v>0</v>
      </c>
      <c r="H129" s="36">
        <f t="shared" si="7"/>
        <v>150342.9</v>
      </c>
      <c r="I129" s="36">
        <v>6081.2000000000007</v>
      </c>
      <c r="J129" s="36">
        <v>12964.600000000002</v>
      </c>
      <c r="K129" s="36">
        <v>64.900000000000006</v>
      </c>
      <c r="L129" s="36">
        <v>1787</v>
      </c>
      <c r="M129" s="36">
        <f t="shared" si="6"/>
        <v>20897.700000000004</v>
      </c>
    </row>
    <row r="130" spans="1:13" s="27" customFormat="1" x14ac:dyDescent="0.25">
      <c r="A130" s="35">
        <v>43220</v>
      </c>
      <c r="B130" s="36">
        <v>73196.900000000009</v>
      </c>
      <c r="C130" s="36">
        <v>35690.400000000001</v>
      </c>
      <c r="D130" s="36">
        <v>5838.4</v>
      </c>
      <c r="E130" s="36">
        <v>35120.1</v>
      </c>
      <c r="F130" s="36">
        <v>1.4</v>
      </c>
      <c r="G130" s="36">
        <v>0</v>
      </c>
      <c r="H130" s="36">
        <f t="shared" si="7"/>
        <v>149847.20000000001</v>
      </c>
      <c r="I130" s="36">
        <v>8369.9</v>
      </c>
      <c r="J130" s="36">
        <v>10600.800000000001</v>
      </c>
      <c r="K130" s="36">
        <v>64.400000000000006</v>
      </c>
      <c r="L130" s="36">
        <v>723.4</v>
      </c>
      <c r="M130" s="36">
        <f t="shared" si="6"/>
        <v>19758.500000000004</v>
      </c>
    </row>
    <row r="131" spans="1:13" s="27" customFormat="1" x14ac:dyDescent="0.25">
      <c r="A131" s="35">
        <v>43251</v>
      </c>
      <c r="B131" s="36">
        <v>71519.7</v>
      </c>
      <c r="C131" s="36">
        <v>29531.399999999998</v>
      </c>
      <c r="D131" s="36">
        <v>5815.1</v>
      </c>
      <c r="E131" s="36">
        <v>31681.199999999997</v>
      </c>
      <c r="F131" s="36">
        <v>1.4</v>
      </c>
      <c r="G131" s="36">
        <v>0</v>
      </c>
      <c r="H131" s="36">
        <f t="shared" si="7"/>
        <v>138548.79999999999</v>
      </c>
      <c r="I131" s="36">
        <v>8096.4</v>
      </c>
      <c r="J131" s="36">
        <v>10651.599999999999</v>
      </c>
      <c r="K131" s="36">
        <v>36.5</v>
      </c>
      <c r="L131" s="36">
        <v>1137</v>
      </c>
      <c r="M131" s="36">
        <f t="shared" si="6"/>
        <v>19921.5</v>
      </c>
    </row>
    <row r="132" spans="1:13" s="27" customFormat="1" x14ac:dyDescent="0.25">
      <c r="A132" s="35">
        <v>43281</v>
      </c>
      <c r="B132" s="36">
        <v>69476.700000000012</v>
      </c>
      <c r="C132" s="36">
        <v>31744.300000000003</v>
      </c>
      <c r="D132" s="36">
        <v>5620.2</v>
      </c>
      <c r="E132" s="36">
        <v>31055</v>
      </c>
      <c r="F132" s="36">
        <v>0.4</v>
      </c>
      <c r="G132" s="36">
        <v>0</v>
      </c>
      <c r="H132" s="36">
        <f t="shared" si="7"/>
        <v>137896.6</v>
      </c>
      <c r="I132" s="36">
        <v>7809.0999999999995</v>
      </c>
      <c r="J132" s="36">
        <v>11140.9</v>
      </c>
      <c r="K132" s="36">
        <v>63.099999999999994</v>
      </c>
      <c r="L132" s="36">
        <v>730.4</v>
      </c>
      <c r="M132" s="36">
        <f t="shared" si="6"/>
        <v>19743.5</v>
      </c>
    </row>
    <row r="133" spans="1:13" s="27" customFormat="1" x14ac:dyDescent="0.25">
      <c r="A133" s="35">
        <v>43312</v>
      </c>
      <c r="B133" s="36">
        <v>73376.100000000006</v>
      </c>
      <c r="C133" s="36">
        <v>38042.799999999996</v>
      </c>
      <c r="D133" s="36">
        <v>8719.1999999999989</v>
      </c>
      <c r="E133" s="36">
        <v>36448.300000000003</v>
      </c>
      <c r="F133" s="36">
        <v>0.2</v>
      </c>
      <c r="G133" s="36">
        <v>0</v>
      </c>
      <c r="H133" s="36">
        <f t="shared" si="7"/>
        <v>156586.6</v>
      </c>
      <c r="I133" s="36">
        <v>9122.9000000000015</v>
      </c>
      <c r="J133" s="36">
        <v>9885.5</v>
      </c>
      <c r="K133" s="36">
        <v>63.3</v>
      </c>
      <c r="L133" s="36">
        <v>2.9</v>
      </c>
      <c r="M133" s="36">
        <f t="shared" si="6"/>
        <v>19074.600000000002</v>
      </c>
    </row>
    <row r="134" spans="1:13" s="27" customFormat="1" x14ac:dyDescent="0.25">
      <c r="A134" s="35">
        <v>43313</v>
      </c>
      <c r="B134" s="36">
        <v>68624.899999999994</v>
      </c>
      <c r="C134" s="36">
        <v>45417.599999999999</v>
      </c>
      <c r="D134" s="36">
        <v>7473.7</v>
      </c>
      <c r="E134" s="36">
        <v>37266.9</v>
      </c>
      <c r="F134" s="36">
        <v>2.4</v>
      </c>
      <c r="G134" s="36">
        <v>0</v>
      </c>
      <c r="H134" s="36">
        <f t="shared" si="7"/>
        <v>158785.5</v>
      </c>
      <c r="I134" s="36">
        <v>9563.4</v>
      </c>
      <c r="J134" s="36">
        <v>9590.4</v>
      </c>
      <c r="K134" s="36">
        <v>63.3</v>
      </c>
      <c r="L134" s="36">
        <v>720.4</v>
      </c>
      <c r="M134" s="36">
        <f t="shared" si="6"/>
        <v>19937.5</v>
      </c>
    </row>
    <row r="135" spans="1:13" s="27" customFormat="1" x14ac:dyDescent="0.25">
      <c r="A135" s="35">
        <v>43345</v>
      </c>
      <c r="B135" s="36">
        <v>69077.100000000006</v>
      </c>
      <c r="C135" s="36">
        <v>43159.9</v>
      </c>
      <c r="D135" s="36">
        <v>7473.1</v>
      </c>
      <c r="E135" s="36">
        <v>37827.300000000003</v>
      </c>
      <c r="F135" s="36">
        <v>1.5</v>
      </c>
      <c r="G135" s="36">
        <v>0</v>
      </c>
      <c r="H135" s="36">
        <f t="shared" si="7"/>
        <v>157538.90000000002</v>
      </c>
      <c r="I135" s="36">
        <v>9566.7999999999993</v>
      </c>
      <c r="J135" s="36">
        <v>8959.7000000000007</v>
      </c>
      <c r="K135" s="36">
        <v>63.4</v>
      </c>
      <c r="L135" s="36">
        <v>725.4</v>
      </c>
      <c r="M135" s="36">
        <f t="shared" ref="M135:M136" si="8">SUM(I135:L135)</f>
        <v>19315.300000000003</v>
      </c>
    </row>
    <row r="136" spans="1:13" s="27" customFormat="1" x14ac:dyDescent="0.25">
      <c r="A136" s="35">
        <v>43404</v>
      </c>
      <c r="B136" s="36">
        <v>71118</v>
      </c>
      <c r="C136" s="36">
        <v>43337.8</v>
      </c>
      <c r="D136" s="36">
        <v>5337.3</v>
      </c>
      <c r="E136" s="36">
        <v>28323.1</v>
      </c>
      <c r="F136" s="36">
        <v>0.2</v>
      </c>
      <c r="G136" s="36">
        <v>0</v>
      </c>
      <c r="H136" s="36">
        <f t="shared" si="7"/>
        <v>148116.40000000002</v>
      </c>
      <c r="I136" s="36">
        <v>8523.7000000000007</v>
      </c>
      <c r="J136" s="36">
        <v>10790.3</v>
      </c>
      <c r="K136" s="36">
        <v>62.6</v>
      </c>
      <c r="L136" s="36">
        <v>1868.7</v>
      </c>
      <c r="M136" s="36">
        <f t="shared" si="8"/>
        <v>21245.3</v>
      </c>
    </row>
    <row r="137" spans="1:13" s="27" customFormat="1" x14ac:dyDescent="0.25">
      <c r="A137" s="35">
        <v>43434</v>
      </c>
      <c r="B137" s="36">
        <v>73297.900000000009</v>
      </c>
      <c r="C137" s="36">
        <v>38632</v>
      </c>
      <c r="D137" s="36">
        <v>4406.2</v>
      </c>
      <c r="E137" s="36">
        <v>33099.5</v>
      </c>
      <c r="F137" s="36">
        <v>0.30000000000000004</v>
      </c>
      <c r="G137" s="36">
        <v>0</v>
      </c>
      <c r="H137" s="36">
        <f t="shared" si="7"/>
        <v>149435.9</v>
      </c>
      <c r="I137" s="36">
        <v>9396.4000000000015</v>
      </c>
      <c r="J137" s="36">
        <v>12996.6</v>
      </c>
      <c r="K137" s="36">
        <v>36</v>
      </c>
      <c r="L137" s="36">
        <v>1905.6999999999998</v>
      </c>
      <c r="M137" s="36">
        <f t="shared" ref="M137:M138" si="9">SUM(I137:L137)</f>
        <v>24334.7</v>
      </c>
    </row>
    <row r="138" spans="1:13" s="27" customFormat="1" x14ac:dyDescent="0.25">
      <c r="A138" s="35">
        <v>43435</v>
      </c>
      <c r="B138" s="36">
        <v>72890.8</v>
      </c>
      <c r="C138" s="36">
        <v>35207.1</v>
      </c>
      <c r="D138" s="36">
        <v>3314.7</v>
      </c>
      <c r="E138" s="36">
        <v>31311.699999999997</v>
      </c>
      <c r="F138" s="36">
        <v>1.4</v>
      </c>
      <c r="G138" s="36">
        <v>0</v>
      </c>
      <c r="H138" s="36">
        <f t="shared" si="7"/>
        <v>142725.69999999998</v>
      </c>
      <c r="I138" s="36">
        <v>10110</v>
      </c>
      <c r="J138" s="36">
        <v>16723.8</v>
      </c>
      <c r="K138" s="36">
        <v>63.4</v>
      </c>
      <c r="L138" s="36">
        <v>1887.3000000000002</v>
      </c>
      <c r="M138" s="36">
        <f t="shared" si="9"/>
        <v>28784.5</v>
      </c>
    </row>
    <row r="139" spans="1:13" s="27" customFormat="1" x14ac:dyDescent="0.25">
      <c r="A139" s="35">
        <v>43496</v>
      </c>
      <c r="B139" s="36">
        <v>75242.799999999988</v>
      </c>
      <c r="C139" s="36">
        <v>32268.800000000003</v>
      </c>
      <c r="D139" s="36">
        <v>2597.1999999999998</v>
      </c>
      <c r="E139" s="36">
        <v>34277.699999999997</v>
      </c>
      <c r="F139" s="36">
        <v>1.4</v>
      </c>
      <c r="G139" s="36">
        <v>0</v>
      </c>
      <c r="H139" s="36">
        <f t="shared" ref="H139:H145" si="10">SUM(B139:G139)</f>
        <v>144387.9</v>
      </c>
      <c r="I139" s="36">
        <v>8907.4</v>
      </c>
      <c r="J139" s="36">
        <v>17534.100000000002</v>
      </c>
      <c r="K139" s="36">
        <v>63.8</v>
      </c>
      <c r="L139" s="36">
        <v>1881.2</v>
      </c>
      <c r="M139" s="36">
        <f t="shared" ref="M139:M145" si="11">SUM(I139:L139)</f>
        <v>28386.5</v>
      </c>
    </row>
    <row r="140" spans="1:13" s="27" customFormat="1" x14ac:dyDescent="0.25">
      <c r="A140" s="35">
        <v>43524</v>
      </c>
      <c r="B140" s="36">
        <v>77609.5</v>
      </c>
      <c r="C140" s="36">
        <v>33527</v>
      </c>
      <c r="D140" s="36">
        <v>3326.4</v>
      </c>
      <c r="E140" s="36">
        <v>39721.4</v>
      </c>
      <c r="F140" s="36">
        <v>0.2</v>
      </c>
      <c r="G140" s="36">
        <v>0</v>
      </c>
      <c r="H140" s="36">
        <f t="shared" si="10"/>
        <v>154184.5</v>
      </c>
      <c r="I140" s="36">
        <v>9585.4000000000015</v>
      </c>
      <c r="J140" s="36">
        <v>16178.400000000001</v>
      </c>
      <c r="K140" s="36">
        <v>36.4</v>
      </c>
      <c r="L140" s="36">
        <v>2343.5</v>
      </c>
      <c r="M140" s="36">
        <f t="shared" si="11"/>
        <v>28143.700000000004</v>
      </c>
    </row>
    <row r="141" spans="1:13" s="27" customFormat="1" x14ac:dyDescent="0.25">
      <c r="A141" s="35">
        <v>43555</v>
      </c>
      <c r="B141" s="36">
        <v>80620.600000000006</v>
      </c>
      <c r="C141" s="36">
        <v>36075.9</v>
      </c>
      <c r="D141" s="36">
        <v>3249.8</v>
      </c>
      <c r="E141" s="36">
        <v>38964</v>
      </c>
      <c r="F141" s="36">
        <v>0.2</v>
      </c>
      <c r="G141" s="36">
        <v>0</v>
      </c>
      <c r="H141" s="36">
        <f t="shared" si="10"/>
        <v>158910.5</v>
      </c>
      <c r="I141" s="36">
        <v>8320.5</v>
      </c>
      <c r="J141" s="36">
        <v>16105.3</v>
      </c>
      <c r="K141" s="36">
        <v>36.1</v>
      </c>
      <c r="L141" s="36">
        <v>1929.1</v>
      </c>
      <c r="M141" s="36">
        <f t="shared" si="11"/>
        <v>26390.999999999996</v>
      </c>
    </row>
    <row r="142" spans="1:13" s="27" customFormat="1" x14ac:dyDescent="0.25">
      <c r="A142" s="35">
        <v>43556</v>
      </c>
      <c r="B142" s="36">
        <v>83222.8</v>
      </c>
      <c r="C142" s="36">
        <v>33151.599999999999</v>
      </c>
      <c r="D142" s="36">
        <v>3348.9</v>
      </c>
      <c r="E142" s="36">
        <v>34791.4</v>
      </c>
      <c r="F142" s="36">
        <v>0.2</v>
      </c>
      <c r="G142" s="36">
        <v>0</v>
      </c>
      <c r="H142" s="36">
        <f t="shared" si="10"/>
        <v>154514.9</v>
      </c>
      <c r="I142" s="36">
        <v>11625.4</v>
      </c>
      <c r="J142" s="36">
        <v>7939.4</v>
      </c>
      <c r="K142" s="36">
        <v>63.5</v>
      </c>
      <c r="L142" s="36">
        <v>1912.1</v>
      </c>
      <c r="M142" s="36">
        <f t="shared" si="11"/>
        <v>21540.399999999998</v>
      </c>
    </row>
    <row r="143" spans="1:13" s="27" customFormat="1" x14ac:dyDescent="0.25">
      <c r="A143" s="35">
        <v>43616</v>
      </c>
      <c r="B143" s="36">
        <v>79252.2</v>
      </c>
      <c r="C143" s="36">
        <v>34059.699999999997</v>
      </c>
      <c r="D143" s="36">
        <v>3330.1</v>
      </c>
      <c r="E143" s="36">
        <v>33514.6</v>
      </c>
      <c r="F143" s="36">
        <v>0.2</v>
      </c>
      <c r="G143" s="36">
        <v>0</v>
      </c>
      <c r="H143" s="36">
        <f t="shared" si="10"/>
        <v>150156.80000000002</v>
      </c>
      <c r="I143" s="36">
        <v>11050.6</v>
      </c>
      <c r="J143" s="36">
        <v>7971</v>
      </c>
      <c r="K143" s="36">
        <v>36</v>
      </c>
      <c r="L143" s="36">
        <v>779.2</v>
      </c>
      <c r="M143" s="36">
        <f t="shared" si="11"/>
        <v>19836.8</v>
      </c>
    </row>
    <row r="144" spans="1:13" s="27" customFormat="1" x14ac:dyDescent="0.25">
      <c r="A144" s="35">
        <v>43646</v>
      </c>
      <c r="B144" s="36">
        <v>76810.399999999994</v>
      </c>
      <c r="C144" s="36">
        <v>38329.300000000003</v>
      </c>
      <c r="D144" s="36">
        <v>3232.6</v>
      </c>
      <c r="E144" s="36">
        <v>38738</v>
      </c>
      <c r="F144" s="36">
        <v>1.4</v>
      </c>
      <c r="G144" s="36">
        <v>0</v>
      </c>
      <c r="H144" s="36">
        <f t="shared" si="10"/>
        <v>157111.69999999998</v>
      </c>
      <c r="I144" s="36">
        <v>9966</v>
      </c>
      <c r="J144" s="36">
        <v>10357.1</v>
      </c>
      <c r="K144" s="36">
        <v>64.5</v>
      </c>
      <c r="L144" s="36">
        <v>757.3</v>
      </c>
      <c r="M144" s="36">
        <f t="shared" si="11"/>
        <v>21144.899999999998</v>
      </c>
    </row>
    <row r="145" spans="1:13" s="27" customFormat="1" x14ac:dyDescent="0.25">
      <c r="A145" s="35">
        <v>43647</v>
      </c>
      <c r="B145" s="36">
        <v>78787.599999999991</v>
      </c>
      <c r="C145" s="36">
        <v>39216.200000000004</v>
      </c>
      <c r="D145" s="36">
        <v>3289.8</v>
      </c>
      <c r="E145" s="36">
        <v>39304.699999999997</v>
      </c>
      <c r="F145" s="36">
        <v>0.2</v>
      </c>
      <c r="G145" s="36">
        <v>0</v>
      </c>
      <c r="H145" s="36">
        <f t="shared" si="10"/>
        <v>160598.5</v>
      </c>
      <c r="I145" s="36">
        <v>10213.400000000001</v>
      </c>
      <c r="J145" s="36">
        <v>8860.9</v>
      </c>
      <c r="K145" s="36">
        <v>0</v>
      </c>
      <c r="L145" s="36">
        <v>1858.7</v>
      </c>
      <c r="M145" s="36">
        <f t="shared" si="11"/>
        <v>20933.000000000004</v>
      </c>
    </row>
    <row r="146" spans="1:13" s="27" customFormat="1" x14ac:dyDescent="0.25">
      <c r="A146" s="35">
        <v>43679</v>
      </c>
      <c r="B146" s="36">
        <v>78451.199999999997</v>
      </c>
      <c r="C146" s="36">
        <v>39813.599999999991</v>
      </c>
      <c r="D146" s="36">
        <v>2516</v>
      </c>
      <c r="E146" s="36">
        <v>37180.300000000003</v>
      </c>
      <c r="F146" s="36">
        <v>0.2</v>
      </c>
      <c r="G146" s="36">
        <v>0</v>
      </c>
      <c r="H146" s="36">
        <f t="shared" ref="H146" si="12">SUM(B146:G146)</f>
        <v>157961.29999999999</v>
      </c>
      <c r="I146" s="36">
        <v>11632.900000000001</v>
      </c>
      <c r="J146" s="36">
        <v>7620</v>
      </c>
      <c r="K146" s="36">
        <v>63.8</v>
      </c>
      <c r="L146" s="36">
        <v>1840.5</v>
      </c>
      <c r="M146" s="36">
        <f t="shared" ref="M146" si="13">SUM(I146:L146)</f>
        <v>21157.200000000001</v>
      </c>
    </row>
    <row r="147" spans="1:13" s="27" customFormat="1" x14ac:dyDescent="0.25">
      <c r="A147" s="35">
        <v>43738</v>
      </c>
      <c r="B147" s="36">
        <v>75262.599999999991</v>
      </c>
      <c r="C147" s="36">
        <v>45476.7</v>
      </c>
      <c r="D147" s="36">
        <v>1745.8000000000002</v>
      </c>
      <c r="E147" s="36">
        <v>42453.1</v>
      </c>
      <c r="F147" s="36">
        <v>1.4</v>
      </c>
      <c r="G147" s="36">
        <v>0</v>
      </c>
      <c r="H147" s="36">
        <f t="shared" ref="H147" si="14">SUM(B147:G147)</f>
        <v>164939.59999999998</v>
      </c>
      <c r="I147" s="36">
        <v>10613.599999999999</v>
      </c>
      <c r="J147" s="36">
        <v>7645.2000000000007</v>
      </c>
      <c r="K147" s="36">
        <v>63.699999999999996</v>
      </c>
      <c r="L147" s="36">
        <v>1850.3</v>
      </c>
      <c r="M147" s="36">
        <f t="shared" ref="M147" si="15">SUM(I147:L147)</f>
        <v>20172.8</v>
      </c>
    </row>
    <row r="148" spans="1:13" s="27" customFormat="1" x14ac:dyDescent="0.25">
      <c r="A148" s="35">
        <v>43739</v>
      </c>
      <c r="B148" s="36">
        <v>74210.000000000015</v>
      </c>
      <c r="C148" s="36">
        <v>44666.8</v>
      </c>
      <c r="D148" s="36">
        <v>2403.3000000000002</v>
      </c>
      <c r="E148" s="36">
        <v>41495.199999999997</v>
      </c>
      <c r="F148" s="36">
        <v>0.2</v>
      </c>
      <c r="G148" s="36">
        <v>0</v>
      </c>
      <c r="H148" s="36">
        <f t="shared" ref="H148" si="16">SUM(B148:G148)</f>
        <v>162775.50000000003</v>
      </c>
      <c r="I148" s="36">
        <v>10552.2</v>
      </c>
      <c r="J148" s="36">
        <v>7670.5</v>
      </c>
      <c r="K148" s="36">
        <v>64.7</v>
      </c>
      <c r="L148" s="36">
        <v>1858.3</v>
      </c>
      <c r="M148" s="36">
        <f t="shared" ref="M148" si="17">SUM(I148:L148)</f>
        <v>20145.7</v>
      </c>
    </row>
    <row r="149" spans="1:13" s="27" customFormat="1" x14ac:dyDescent="0.25">
      <c r="A149" s="35">
        <v>43799</v>
      </c>
      <c r="B149" s="36">
        <v>79552.7</v>
      </c>
      <c r="C149" s="36">
        <v>39514.000000000007</v>
      </c>
      <c r="D149" s="36">
        <v>2597.3000000000002</v>
      </c>
      <c r="E149" s="36">
        <v>48562.100000000006</v>
      </c>
      <c r="F149" s="36">
        <v>0.1</v>
      </c>
      <c r="G149" s="36">
        <v>0</v>
      </c>
      <c r="H149" s="36">
        <f t="shared" ref="H149" si="18">SUM(B149:G149)</f>
        <v>170226.20000000004</v>
      </c>
      <c r="I149" s="36">
        <v>10408.9</v>
      </c>
      <c r="J149" s="36">
        <v>7543.3</v>
      </c>
      <c r="K149" s="36">
        <v>64.400000000000006</v>
      </c>
      <c r="L149" s="36">
        <v>1868.1</v>
      </c>
      <c r="M149" s="36">
        <f t="shared" ref="M149" si="19">SUM(I149:L149)</f>
        <v>19884.7</v>
      </c>
    </row>
    <row r="150" spans="1:13" s="27" customFormat="1" x14ac:dyDescent="0.25">
      <c r="A150" s="35">
        <v>43800</v>
      </c>
      <c r="B150" s="36">
        <v>84637.000000000029</v>
      </c>
      <c r="C150" s="36">
        <v>38015.4</v>
      </c>
      <c r="D150" s="36">
        <v>907.5</v>
      </c>
      <c r="E150" s="36">
        <v>44004.800000000003</v>
      </c>
      <c r="F150" s="36">
        <v>1.4</v>
      </c>
      <c r="G150" s="36">
        <v>0</v>
      </c>
      <c r="H150" s="36">
        <f t="shared" ref="H150" si="20">SUM(B150:G150)</f>
        <v>167566.1</v>
      </c>
      <c r="I150" s="36">
        <v>10892</v>
      </c>
      <c r="J150" s="36">
        <v>7690</v>
      </c>
      <c r="K150" s="36">
        <v>65.2</v>
      </c>
      <c r="L150" s="36">
        <v>1875.6</v>
      </c>
      <c r="M150" s="36">
        <f t="shared" ref="M150" si="21">SUM(I150:L150)</f>
        <v>20522.8</v>
      </c>
    </row>
    <row r="151" spans="1:13" s="27" customFormat="1" x14ac:dyDescent="0.25">
      <c r="A151" s="35">
        <v>43861</v>
      </c>
      <c r="B151" s="36">
        <v>82952.5</v>
      </c>
      <c r="C151" s="36">
        <v>45442.7</v>
      </c>
      <c r="D151" s="36">
        <v>3369</v>
      </c>
      <c r="E151" s="36">
        <v>43382.1</v>
      </c>
      <c r="F151" s="36">
        <v>0.2</v>
      </c>
      <c r="G151" s="36">
        <v>0</v>
      </c>
      <c r="H151" s="36">
        <f t="shared" ref="H151" si="22">SUM(B151:G151)</f>
        <v>175146.50000000003</v>
      </c>
      <c r="I151" s="36">
        <v>11187.9</v>
      </c>
      <c r="J151" s="36">
        <v>3089.8</v>
      </c>
      <c r="K151" s="36">
        <v>64.7</v>
      </c>
      <c r="L151" s="36">
        <v>1207.7</v>
      </c>
      <c r="M151" s="36">
        <f t="shared" ref="M151" si="23">SUM(I151:L151)</f>
        <v>15550.100000000002</v>
      </c>
    </row>
    <row r="152" spans="1:13" s="27" customFormat="1" x14ac:dyDescent="0.25">
      <c r="A152" s="35">
        <v>43862</v>
      </c>
      <c r="B152" s="36">
        <v>82346.899999999994</v>
      </c>
      <c r="C152" s="36">
        <v>46494.1</v>
      </c>
      <c r="D152" s="36">
        <v>3679.3</v>
      </c>
      <c r="E152" s="36">
        <v>43537</v>
      </c>
      <c r="F152" s="36">
        <v>1.4</v>
      </c>
      <c r="G152" s="36">
        <v>0</v>
      </c>
      <c r="H152" s="36">
        <f t="shared" ref="H152" si="24">SUM(B152:G152)</f>
        <v>176058.69999999998</v>
      </c>
      <c r="I152" s="36">
        <v>10835.1</v>
      </c>
      <c r="J152" s="36">
        <v>3729.6</v>
      </c>
      <c r="K152" s="36">
        <v>64.900000000000006</v>
      </c>
      <c r="L152" s="36">
        <v>1931.9</v>
      </c>
      <c r="M152" s="36">
        <f t="shared" ref="M152" si="25">SUM(I152:L152)</f>
        <v>16561.5</v>
      </c>
    </row>
    <row r="153" spans="1:13" s="27" customFormat="1" x14ac:dyDescent="0.25">
      <c r="A153" s="35">
        <v>43921</v>
      </c>
      <c r="B153" s="36">
        <v>88287.900000000009</v>
      </c>
      <c r="C153" s="36">
        <v>41563.200000000004</v>
      </c>
      <c r="D153" s="36">
        <v>2915.5</v>
      </c>
      <c r="E153" s="36">
        <v>40747.5</v>
      </c>
      <c r="F153" s="36">
        <v>0.2</v>
      </c>
      <c r="G153" s="36">
        <v>0</v>
      </c>
      <c r="H153" s="36">
        <f t="shared" ref="H153" si="26">SUM(B153:G153)</f>
        <v>173514.30000000002</v>
      </c>
      <c r="I153" s="36">
        <v>10882.1</v>
      </c>
      <c r="J153" s="36">
        <v>4336</v>
      </c>
      <c r="K153" s="36">
        <v>65.2</v>
      </c>
      <c r="L153" s="36">
        <v>1887.5</v>
      </c>
      <c r="M153" s="36">
        <f t="shared" ref="M153" si="27">SUM(I153:L153)</f>
        <v>17170.800000000003</v>
      </c>
    </row>
    <row r="154" spans="1:13" s="27" customFormat="1" x14ac:dyDescent="0.25">
      <c r="A154" s="35">
        <v>43922</v>
      </c>
      <c r="B154" s="36">
        <v>86270.3</v>
      </c>
      <c r="C154" s="36">
        <v>47452.100000000006</v>
      </c>
      <c r="D154" s="36">
        <v>2964</v>
      </c>
      <c r="E154" s="36">
        <v>40189.300000000003</v>
      </c>
      <c r="F154" s="36">
        <v>1.5</v>
      </c>
      <c r="G154" s="36">
        <v>0</v>
      </c>
      <c r="H154" s="36">
        <f t="shared" ref="H154" si="28">SUM(B154:G154)</f>
        <v>176877.2</v>
      </c>
      <c r="I154" s="36">
        <v>10924.3</v>
      </c>
      <c r="J154" s="36">
        <v>3707.1</v>
      </c>
      <c r="K154" s="36">
        <v>64.900000000000006</v>
      </c>
      <c r="L154" s="36">
        <v>1896.9</v>
      </c>
      <c r="M154" s="36">
        <f t="shared" ref="M154" si="29">SUM(I154:L154)</f>
        <v>16593.2</v>
      </c>
    </row>
    <row r="155" spans="1:13" s="27" customFormat="1" x14ac:dyDescent="0.25">
      <c r="A155" s="35">
        <v>43953</v>
      </c>
      <c r="B155" s="36">
        <v>84223.599999999991</v>
      </c>
      <c r="C155" s="36">
        <v>48931.799999999988</v>
      </c>
      <c r="D155" s="36">
        <v>5603.5</v>
      </c>
      <c r="E155" s="36">
        <v>37177.600000000006</v>
      </c>
      <c r="F155" s="36">
        <v>0.1</v>
      </c>
      <c r="G155" s="36">
        <v>0</v>
      </c>
      <c r="H155" s="36">
        <f t="shared" ref="H155" si="30">SUM(B155:G155)</f>
        <v>175936.59999999998</v>
      </c>
      <c r="I155" s="36">
        <v>11593</v>
      </c>
      <c r="J155" s="36">
        <v>3165</v>
      </c>
      <c r="K155" s="36">
        <v>65.900000000000006</v>
      </c>
      <c r="L155" s="36">
        <v>1906.5</v>
      </c>
      <c r="M155" s="36">
        <f t="shared" ref="M155" si="31">SUM(I155:L155)</f>
        <v>16730.400000000001</v>
      </c>
    </row>
    <row r="156" spans="1:13" s="27" customFormat="1" x14ac:dyDescent="0.25">
      <c r="A156" s="35">
        <v>44012</v>
      </c>
      <c r="B156" s="36">
        <v>87799.7</v>
      </c>
      <c r="C156" s="36">
        <v>48634.599999999991</v>
      </c>
      <c r="D156" s="36">
        <v>2783.6</v>
      </c>
      <c r="E156" s="36">
        <v>43182.799999999996</v>
      </c>
      <c r="F156" s="36">
        <v>1.5</v>
      </c>
      <c r="G156" s="36">
        <v>0</v>
      </c>
      <c r="H156" s="36">
        <f t="shared" ref="H156" si="32">SUM(B156:G156)</f>
        <v>182402.19999999998</v>
      </c>
      <c r="I156" s="36">
        <v>12872.3</v>
      </c>
      <c r="J156" s="36">
        <v>3663.1</v>
      </c>
      <c r="K156" s="36">
        <v>66.400000000000006</v>
      </c>
      <c r="L156" s="36">
        <v>1915</v>
      </c>
      <c r="M156" s="36">
        <f t="shared" ref="M156" si="33">SUM(I156:L156)</f>
        <v>18516.8</v>
      </c>
    </row>
    <row r="157" spans="1:13" s="27" customFormat="1" x14ac:dyDescent="0.25">
      <c r="A157" s="35">
        <v>44043</v>
      </c>
      <c r="B157" s="36">
        <v>91618.499999999985</v>
      </c>
      <c r="C157" s="36">
        <v>54354.600000000006</v>
      </c>
      <c r="D157" s="36">
        <v>2059.2000000000003</v>
      </c>
      <c r="E157" s="36">
        <v>48808.3</v>
      </c>
      <c r="F157" s="36">
        <v>2</v>
      </c>
      <c r="G157" s="36">
        <v>0</v>
      </c>
      <c r="H157" s="36">
        <f t="shared" ref="H157" si="34">SUM(B157:G157)</f>
        <v>196842.59999999998</v>
      </c>
      <c r="I157" s="36">
        <v>11656.1</v>
      </c>
      <c r="J157" s="36">
        <v>3176.8999999999996</v>
      </c>
      <c r="K157" s="36">
        <v>68.5</v>
      </c>
      <c r="L157" s="36">
        <v>1903.2</v>
      </c>
      <c r="M157" s="36">
        <f t="shared" ref="M157:M158" si="35">SUM(I157:L157)</f>
        <v>16804.7</v>
      </c>
    </row>
    <row r="158" spans="1:13" s="27" customFormat="1" x14ac:dyDescent="0.25">
      <c r="A158" s="35">
        <v>44074</v>
      </c>
      <c r="B158" s="36">
        <v>97031.4</v>
      </c>
      <c r="C158" s="36">
        <v>50207.399999999994</v>
      </c>
      <c r="D158" s="36">
        <v>3947.7</v>
      </c>
      <c r="E158" s="36">
        <v>43509.3</v>
      </c>
      <c r="F158" s="36">
        <v>0.7</v>
      </c>
      <c r="G158" s="36">
        <v>0</v>
      </c>
      <c r="H158" s="36">
        <v>194696.5</v>
      </c>
      <c r="I158" s="36">
        <v>12185.599999999999</v>
      </c>
      <c r="J158" s="36">
        <v>2726.2</v>
      </c>
      <c r="K158" s="36">
        <v>69.199999999999989</v>
      </c>
      <c r="L158" s="36">
        <v>1917.3000000000002</v>
      </c>
      <c r="M158" s="36">
        <f t="shared" si="35"/>
        <v>16898.3</v>
      </c>
    </row>
    <row r="159" spans="1:13" s="27" customFormat="1" x14ac:dyDescent="0.25">
      <c r="A159" s="35">
        <v>44104</v>
      </c>
      <c r="B159" s="36">
        <v>98603.4</v>
      </c>
      <c r="C159" s="36">
        <v>53091</v>
      </c>
      <c r="D159" s="36">
        <v>3621.7</v>
      </c>
      <c r="E159" s="36">
        <v>44912.399999999994</v>
      </c>
      <c r="F159" s="36">
        <v>1.9</v>
      </c>
      <c r="G159" s="36">
        <v>0</v>
      </c>
      <c r="H159" s="36">
        <f t="shared" ref="H159" si="36">SUM(B159:G159)</f>
        <v>200230.39999999999</v>
      </c>
      <c r="I159" s="36">
        <v>11977.400000000001</v>
      </c>
      <c r="J159" s="36">
        <v>20.7</v>
      </c>
      <c r="K159" s="36">
        <v>0</v>
      </c>
      <c r="L159" s="36">
        <v>1919.9</v>
      </c>
      <c r="M159" s="36">
        <f t="shared" ref="M159" si="37">SUM(I159:L159)</f>
        <v>13918.000000000002</v>
      </c>
    </row>
    <row r="160" spans="1:13" s="27" customFormat="1" x14ac:dyDescent="0.25">
      <c r="A160" s="35">
        <v>44135</v>
      </c>
      <c r="B160" s="36">
        <v>94946.5</v>
      </c>
      <c r="C160" s="36">
        <v>56307.999999999993</v>
      </c>
      <c r="D160" s="36">
        <v>2044.2</v>
      </c>
      <c r="E160" s="36">
        <v>43416.399999999994</v>
      </c>
      <c r="F160" s="36">
        <v>3.1</v>
      </c>
      <c r="G160" s="36">
        <v>0</v>
      </c>
      <c r="H160" s="36">
        <f t="shared" ref="H160:H181" si="38">SUM(B160:G160)</f>
        <v>196718.2</v>
      </c>
      <c r="I160" s="36">
        <v>13664.3</v>
      </c>
      <c r="J160" s="36">
        <v>21.5</v>
      </c>
      <c r="K160" s="36">
        <v>0</v>
      </c>
      <c r="L160" s="36">
        <v>1930.9</v>
      </c>
      <c r="M160" s="36">
        <f t="shared" ref="M160:M181" si="39">SUM(I160:L160)</f>
        <v>15616.699999999999</v>
      </c>
    </row>
    <row r="161" spans="1:13" s="27" customFormat="1" x14ac:dyDescent="0.25">
      <c r="A161" s="35">
        <v>44165</v>
      </c>
      <c r="B161" s="36">
        <v>93764.2</v>
      </c>
      <c r="C161" s="36">
        <v>59254.099999999991</v>
      </c>
      <c r="D161" s="36">
        <v>2509.3000000000002</v>
      </c>
      <c r="E161" s="36">
        <v>47382.700000000004</v>
      </c>
      <c r="F161" s="36">
        <v>2</v>
      </c>
      <c r="G161" s="36">
        <v>0</v>
      </c>
      <c r="H161" s="36">
        <f t="shared" si="38"/>
        <v>202912.3</v>
      </c>
      <c r="I161" s="36">
        <v>12436.8</v>
      </c>
      <c r="J161" s="36">
        <v>20.6</v>
      </c>
      <c r="K161" s="36">
        <v>0</v>
      </c>
      <c r="L161" s="36">
        <v>1939.6</v>
      </c>
      <c r="M161" s="36">
        <f t="shared" si="39"/>
        <v>14397</v>
      </c>
    </row>
    <row r="162" spans="1:13" s="27" customFormat="1" x14ac:dyDescent="0.25">
      <c r="A162" s="35">
        <v>44196</v>
      </c>
      <c r="B162" s="36">
        <v>98052.800000000003</v>
      </c>
      <c r="C162" s="36">
        <v>56002</v>
      </c>
      <c r="D162" s="36">
        <v>1710.3000000000002</v>
      </c>
      <c r="E162" s="36">
        <v>38258</v>
      </c>
      <c r="F162" s="36">
        <v>2.4000000000000004</v>
      </c>
      <c r="G162" s="36">
        <v>0</v>
      </c>
      <c r="H162" s="36">
        <f t="shared" si="38"/>
        <v>194025.49999999997</v>
      </c>
      <c r="I162" s="36">
        <v>12045.3</v>
      </c>
      <c r="J162" s="36">
        <v>20.7</v>
      </c>
      <c r="K162" s="36">
        <v>0</v>
      </c>
      <c r="L162" s="36">
        <v>1237</v>
      </c>
      <c r="M162" s="36">
        <f t="shared" si="39"/>
        <v>13303</v>
      </c>
    </row>
    <row r="163" spans="1:13" s="27" customFormat="1" x14ac:dyDescent="0.25">
      <c r="A163" s="35">
        <v>44227</v>
      </c>
      <c r="B163" s="36">
        <v>97315.400000000009</v>
      </c>
      <c r="C163" s="36">
        <v>61973.9</v>
      </c>
      <c r="D163" s="36">
        <v>1631.7</v>
      </c>
      <c r="E163" s="36">
        <v>46212.6</v>
      </c>
      <c r="F163" s="36">
        <v>2.4000000000000004</v>
      </c>
      <c r="G163" s="36">
        <v>0</v>
      </c>
      <c r="H163" s="36">
        <f t="shared" si="38"/>
        <v>207136.00000000003</v>
      </c>
      <c r="I163" s="36">
        <v>12728</v>
      </c>
      <c r="J163" s="36">
        <v>20.7</v>
      </c>
      <c r="K163" s="36">
        <v>0</v>
      </c>
      <c r="L163" s="36">
        <v>1535.7</v>
      </c>
      <c r="M163" s="36">
        <f t="shared" si="39"/>
        <v>14284.400000000001</v>
      </c>
    </row>
    <row r="164" spans="1:13" s="27" customFormat="1" x14ac:dyDescent="0.25">
      <c r="A164" s="35">
        <v>44255</v>
      </c>
      <c r="B164" s="36">
        <v>100474.6</v>
      </c>
      <c r="C164" s="36">
        <v>58513.700000000004</v>
      </c>
      <c r="D164" s="36">
        <v>2079.9</v>
      </c>
      <c r="E164" s="36">
        <v>46945.5</v>
      </c>
      <c r="F164" s="36">
        <v>2.4000000000000004</v>
      </c>
      <c r="G164" s="36">
        <v>0</v>
      </c>
      <c r="H164" s="36">
        <f t="shared" si="38"/>
        <v>208016.1</v>
      </c>
      <c r="I164" s="36">
        <v>13826.3</v>
      </c>
      <c r="J164" s="36">
        <v>20.8</v>
      </c>
      <c r="K164" s="36">
        <v>0</v>
      </c>
      <c r="L164" s="36">
        <v>1935.7</v>
      </c>
      <c r="M164" s="36">
        <f t="shared" si="39"/>
        <v>15782.8</v>
      </c>
    </row>
    <row r="165" spans="1:13" s="27" customFormat="1" x14ac:dyDescent="0.25">
      <c r="A165" s="35">
        <v>44286</v>
      </c>
      <c r="B165" s="36">
        <v>104368.9</v>
      </c>
      <c r="C165" s="36">
        <v>59594.8</v>
      </c>
      <c r="D165" s="36">
        <v>2085.4</v>
      </c>
      <c r="E165" s="36">
        <v>41477.4</v>
      </c>
      <c r="F165" s="36">
        <v>2.8000000000000003</v>
      </c>
      <c r="G165" s="36">
        <v>0</v>
      </c>
      <c r="H165" s="36">
        <f t="shared" si="38"/>
        <v>207529.3</v>
      </c>
      <c r="I165" s="36">
        <v>14524.099999999999</v>
      </c>
      <c r="J165" s="36">
        <v>20.9</v>
      </c>
      <c r="K165" s="36">
        <v>0</v>
      </c>
      <c r="L165" s="36">
        <v>1944.4</v>
      </c>
      <c r="M165" s="36">
        <f t="shared" si="39"/>
        <v>16489.399999999998</v>
      </c>
    </row>
    <row r="166" spans="1:13" s="27" customFormat="1" x14ac:dyDescent="0.25">
      <c r="A166" s="35">
        <v>44316</v>
      </c>
      <c r="B166" s="36">
        <v>102474.89999999998</v>
      </c>
      <c r="C166" s="36">
        <v>53467.9</v>
      </c>
      <c r="D166" s="36">
        <v>1913.8</v>
      </c>
      <c r="E166" s="36">
        <v>37815.699999999997</v>
      </c>
      <c r="F166" s="36">
        <v>3.2</v>
      </c>
      <c r="G166" s="36">
        <v>0</v>
      </c>
      <c r="H166" s="36">
        <f t="shared" si="38"/>
        <v>195675.5</v>
      </c>
      <c r="I166" s="36">
        <v>15858.6</v>
      </c>
      <c r="J166" s="36">
        <v>21.3</v>
      </c>
      <c r="K166" s="36">
        <v>0</v>
      </c>
      <c r="L166" s="36">
        <v>1398.5</v>
      </c>
      <c r="M166" s="36">
        <f t="shared" si="39"/>
        <v>17278.400000000001</v>
      </c>
    </row>
    <row r="167" spans="1:13" s="27" customFormat="1" x14ac:dyDescent="0.25">
      <c r="A167" s="35">
        <v>44347</v>
      </c>
      <c r="B167" s="36">
        <v>103012.20000000001</v>
      </c>
      <c r="C167" s="36">
        <v>57374.600000000006</v>
      </c>
      <c r="D167" s="36">
        <v>1907.5</v>
      </c>
      <c r="E167" s="36">
        <v>35574.299999999996</v>
      </c>
      <c r="F167" s="36">
        <v>0.7</v>
      </c>
      <c r="G167" s="36">
        <v>0</v>
      </c>
      <c r="H167" s="36">
        <f t="shared" si="38"/>
        <v>197869.30000000002</v>
      </c>
      <c r="I167" s="36">
        <v>15572.5</v>
      </c>
      <c r="J167" s="36">
        <v>21.4</v>
      </c>
      <c r="K167" s="36">
        <v>0</v>
      </c>
      <c r="L167" s="36">
        <v>1953.4</v>
      </c>
      <c r="M167" s="36">
        <f t="shared" si="39"/>
        <v>17547.3</v>
      </c>
    </row>
    <row r="168" spans="1:13" s="27" customFormat="1" x14ac:dyDescent="0.25">
      <c r="A168" s="35">
        <v>44377</v>
      </c>
      <c r="B168" s="36">
        <v>108347.6</v>
      </c>
      <c r="C168" s="36">
        <v>57196.800000000003</v>
      </c>
      <c r="D168" s="36">
        <v>1484.7</v>
      </c>
      <c r="E168" s="36">
        <v>40751.299999999996</v>
      </c>
      <c r="F168" s="36">
        <v>0.7</v>
      </c>
      <c r="G168" s="36">
        <v>0</v>
      </c>
      <c r="H168" s="36">
        <f t="shared" si="38"/>
        <v>207781.10000000003</v>
      </c>
      <c r="I168" s="36">
        <v>15384.400000000001</v>
      </c>
      <c r="J168" s="36">
        <v>21.5</v>
      </c>
      <c r="K168" s="36">
        <v>0</v>
      </c>
      <c r="L168" s="36">
        <v>1969.7</v>
      </c>
      <c r="M168" s="36">
        <f t="shared" si="39"/>
        <v>17375.600000000002</v>
      </c>
    </row>
    <row r="169" spans="1:13" s="27" customFormat="1" x14ac:dyDescent="0.25">
      <c r="A169" s="35">
        <v>44408</v>
      </c>
      <c r="B169" s="36">
        <v>108643.10000000002</v>
      </c>
      <c r="C169" s="36">
        <v>55800.4</v>
      </c>
      <c r="D169" s="36">
        <v>1495.3</v>
      </c>
      <c r="E169" s="36">
        <v>40302.9</v>
      </c>
      <c r="F169" s="36">
        <v>0.7</v>
      </c>
      <c r="G169" s="36">
        <v>0</v>
      </c>
      <c r="H169" s="36">
        <f t="shared" si="38"/>
        <v>206242.40000000002</v>
      </c>
      <c r="I169" s="36">
        <v>19223.599999999999</v>
      </c>
      <c r="J169" s="36">
        <v>21.5</v>
      </c>
      <c r="K169" s="36">
        <v>0</v>
      </c>
      <c r="L169" s="36">
        <v>706.9</v>
      </c>
      <c r="M169" s="36">
        <f t="shared" si="39"/>
        <v>19952</v>
      </c>
    </row>
    <row r="170" spans="1:13" s="27" customFormat="1" x14ac:dyDescent="0.25">
      <c r="A170" s="35">
        <v>44439</v>
      </c>
      <c r="B170" s="36">
        <v>106361.20000000001</v>
      </c>
      <c r="C170" s="36">
        <v>58996.1</v>
      </c>
      <c r="D170" s="36">
        <v>1492.5</v>
      </c>
      <c r="E170" s="36">
        <v>39566</v>
      </c>
      <c r="F170" s="36">
        <v>0.7</v>
      </c>
      <c r="G170" s="36">
        <v>0</v>
      </c>
      <c r="H170" s="36">
        <f t="shared" si="38"/>
        <v>206416.50000000003</v>
      </c>
      <c r="I170" s="36">
        <v>14402.2</v>
      </c>
      <c r="J170" s="36">
        <v>21.6</v>
      </c>
      <c r="K170" s="36">
        <v>0</v>
      </c>
      <c r="L170" s="36">
        <v>711.1</v>
      </c>
      <c r="M170" s="36">
        <f t="shared" si="39"/>
        <v>15134.900000000001</v>
      </c>
    </row>
    <row r="171" spans="1:13" s="27" customFormat="1" x14ac:dyDescent="0.25">
      <c r="A171" s="35">
        <v>44440</v>
      </c>
      <c r="B171" s="36">
        <v>105242.40000000001</v>
      </c>
      <c r="C171" s="36">
        <v>70293.100000000006</v>
      </c>
      <c r="D171" s="36">
        <v>1475.1000000000001</v>
      </c>
      <c r="E171" s="36">
        <v>39879.199999999997</v>
      </c>
      <c r="F171" s="36">
        <v>0.7</v>
      </c>
      <c r="G171" s="36">
        <v>0</v>
      </c>
      <c r="H171" s="36">
        <f t="shared" si="38"/>
        <v>216890.5</v>
      </c>
      <c r="I171" s="36">
        <v>16539.400000000001</v>
      </c>
      <c r="J171" s="36">
        <v>22.5</v>
      </c>
      <c r="K171" s="36">
        <v>0</v>
      </c>
      <c r="L171" s="36">
        <v>715.3</v>
      </c>
      <c r="M171" s="36">
        <f t="shared" si="39"/>
        <v>17277.2</v>
      </c>
    </row>
    <row r="172" spans="1:13" s="27" customFormat="1" x14ac:dyDescent="0.25">
      <c r="A172" s="35">
        <v>44500</v>
      </c>
      <c r="B172" s="36">
        <v>127413.2</v>
      </c>
      <c r="C172" s="36">
        <v>63612.200000000004</v>
      </c>
      <c r="D172" s="36">
        <v>1481.1000000000001</v>
      </c>
      <c r="E172" s="36">
        <v>46178.5</v>
      </c>
      <c r="F172" s="36">
        <v>0.7</v>
      </c>
      <c r="G172" s="36">
        <v>0</v>
      </c>
      <c r="H172" s="36">
        <f t="shared" si="38"/>
        <v>238685.7</v>
      </c>
      <c r="I172" s="36">
        <v>17548.8</v>
      </c>
      <c r="J172" s="36">
        <v>23.2</v>
      </c>
      <c r="K172" s="36">
        <v>0</v>
      </c>
      <c r="L172" s="36">
        <v>719.4</v>
      </c>
      <c r="M172" s="36">
        <f t="shared" si="39"/>
        <v>18291.400000000001</v>
      </c>
    </row>
    <row r="173" spans="1:13" s="27" customFormat="1" x14ac:dyDescent="0.25">
      <c r="A173" s="35">
        <v>44501</v>
      </c>
      <c r="B173" s="36">
        <v>121756.5</v>
      </c>
      <c r="C173" s="36">
        <v>70060.899999999994</v>
      </c>
      <c r="D173" s="36">
        <v>1471.3</v>
      </c>
      <c r="E173" s="36">
        <v>46685.299999999996</v>
      </c>
      <c r="F173" s="36">
        <v>0.7</v>
      </c>
      <c r="G173" s="36">
        <v>0</v>
      </c>
      <c r="H173" s="36">
        <f t="shared" si="38"/>
        <v>239974.69999999998</v>
      </c>
      <c r="I173" s="36">
        <v>17497.599999999999</v>
      </c>
      <c r="J173" s="36">
        <v>22.9</v>
      </c>
      <c r="K173" s="36">
        <v>0</v>
      </c>
      <c r="L173" s="36">
        <v>723.5</v>
      </c>
      <c r="M173" s="36">
        <f t="shared" si="39"/>
        <v>18244</v>
      </c>
    </row>
    <row r="174" spans="1:13" s="27" customFormat="1" x14ac:dyDescent="0.25">
      <c r="A174" s="35">
        <v>44532</v>
      </c>
      <c r="B174" s="36">
        <v>130349.6</v>
      </c>
      <c r="C174" s="36">
        <v>68325.899999999994</v>
      </c>
      <c r="D174" s="36">
        <v>1468</v>
      </c>
      <c r="E174" s="36">
        <v>37470.199999999997</v>
      </c>
      <c r="F174" s="36">
        <v>0.7</v>
      </c>
      <c r="G174" s="36">
        <v>0</v>
      </c>
      <c r="H174" s="36">
        <f t="shared" si="38"/>
        <v>237614.40000000002</v>
      </c>
      <c r="I174" s="36">
        <v>16346.5</v>
      </c>
      <c r="J174" s="36">
        <v>21.9</v>
      </c>
      <c r="K174" s="36">
        <v>0</v>
      </c>
      <c r="L174" s="36">
        <v>727.9</v>
      </c>
      <c r="M174" s="36">
        <f t="shared" si="39"/>
        <v>17096.3</v>
      </c>
    </row>
    <row r="175" spans="1:13" s="27" customFormat="1" x14ac:dyDescent="0.25">
      <c r="A175" s="35">
        <v>44564</v>
      </c>
      <c r="B175" s="36">
        <v>125843.50000000001</v>
      </c>
      <c r="C175" s="36">
        <v>76605.600000000006</v>
      </c>
      <c r="D175" s="36">
        <v>924.2</v>
      </c>
      <c r="E175" s="36">
        <v>31034</v>
      </c>
      <c r="F175" s="36">
        <v>0.7</v>
      </c>
      <c r="G175" s="36">
        <v>0</v>
      </c>
      <c r="H175" s="36">
        <f t="shared" si="38"/>
        <v>234408.00000000006</v>
      </c>
      <c r="I175" s="36">
        <v>17099.8</v>
      </c>
      <c r="J175" s="36">
        <v>21.7</v>
      </c>
      <c r="K175" s="36">
        <v>0</v>
      </c>
      <c r="L175" s="36">
        <v>732</v>
      </c>
      <c r="M175" s="36">
        <f t="shared" si="39"/>
        <v>17853.5</v>
      </c>
    </row>
    <row r="176" spans="1:13" s="27" customFormat="1" x14ac:dyDescent="0.25">
      <c r="A176" s="35">
        <v>44596</v>
      </c>
      <c r="B176" s="36">
        <v>169706.7</v>
      </c>
      <c r="C176" s="36">
        <v>69927.000000000015</v>
      </c>
      <c r="D176" s="36">
        <v>920.2</v>
      </c>
      <c r="E176" s="36">
        <v>31071.1</v>
      </c>
      <c r="F176" s="36">
        <v>0.7</v>
      </c>
      <c r="G176" s="36">
        <v>0</v>
      </c>
      <c r="H176" s="36">
        <f t="shared" si="38"/>
        <v>271625.7</v>
      </c>
      <c r="I176" s="36">
        <v>16810.900000000001</v>
      </c>
      <c r="J176" s="36">
        <v>22.1</v>
      </c>
      <c r="K176" s="36">
        <v>0</v>
      </c>
      <c r="L176" s="36">
        <v>707.2</v>
      </c>
      <c r="M176" s="36">
        <f t="shared" si="39"/>
        <v>17540.2</v>
      </c>
    </row>
    <row r="177" spans="1:13" s="27" customFormat="1" x14ac:dyDescent="0.25">
      <c r="A177" s="35">
        <v>44628</v>
      </c>
      <c r="B177" s="36">
        <v>160024.6</v>
      </c>
      <c r="C177" s="36">
        <v>79677.400000000009</v>
      </c>
      <c r="D177" s="36">
        <v>96.2</v>
      </c>
      <c r="E177" s="36">
        <v>29998.799999999999</v>
      </c>
      <c r="F177" s="36">
        <v>0.7</v>
      </c>
      <c r="G177" s="36">
        <v>0</v>
      </c>
      <c r="H177" s="36">
        <f t="shared" si="38"/>
        <v>269797.7</v>
      </c>
      <c r="I177" s="36">
        <v>17335.599999999999</v>
      </c>
      <c r="J177" s="36">
        <v>21.9</v>
      </c>
      <c r="K177" s="36">
        <v>0</v>
      </c>
      <c r="L177" s="36">
        <v>711.5</v>
      </c>
      <c r="M177" s="36">
        <f t="shared" si="39"/>
        <v>18069</v>
      </c>
    </row>
    <row r="178" spans="1:13" s="27" customFormat="1" x14ac:dyDescent="0.25">
      <c r="A178" s="35">
        <v>44660</v>
      </c>
      <c r="B178" s="36">
        <v>145298.69999999998</v>
      </c>
      <c r="C178" s="36">
        <v>71610.700000000012</v>
      </c>
      <c r="D178" s="36">
        <v>95.9</v>
      </c>
      <c r="E178" s="36">
        <v>30057.7</v>
      </c>
      <c r="F178" s="36">
        <v>0.7</v>
      </c>
      <c r="G178" s="36">
        <v>0</v>
      </c>
      <c r="H178" s="36">
        <f t="shared" si="38"/>
        <v>247063.7</v>
      </c>
      <c r="I178" s="36">
        <v>18269.400000000001</v>
      </c>
      <c r="J178" s="36">
        <v>21.9</v>
      </c>
      <c r="K178" s="36">
        <v>0</v>
      </c>
      <c r="L178" s="36">
        <v>715.3</v>
      </c>
      <c r="M178" s="36">
        <f t="shared" si="39"/>
        <v>19006.600000000002</v>
      </c>
    </row>
    <row r="179" spans="1:13" s="27" customFormat="1" x14ac:dyDescent="0.25">
      <c r="A179" s="35">
        <v>44692</v>
      </c>
      <c r="B179" s="36">
        <v>167072.29999999999</v>
      </c>
      <c r="C179" s="36">
        <v>77476.5</v>
      </c>
      <c r="D179" s="36">
        <v>95.5</v>
      </c>
      <c r="E179" s="36">
        <v>30232.5</v>
      </c>
      <c r="F179" s="36">
        <v>0.7</v>
      </c>
      <c r="G179" s="36">
        <v>0</v>
      </c>
      <c r="H179" s="36">
        <f t="shared" si="38"/>
        <v>274877.5</v>
      </c>
      <c r="I179" s="36">
        <v>16748.3</v>
      </c>
      <c r="J179" s="36">
        <v>22</v>
      </c>
      <c r="K179" s="36">
        <v>0</v>
      </c>
      <c r="L179" s="36">
        <v>719.3</v>
      </c>
      <c r="M179" s="36">
        <f t="shared" si="39"/>
        <v>17489.599999999999</v>
      </c>
    </row>
    <row r="180" spans="1:13" s="27" customFormat="1" x14ac:dyDescent="0.25">
      <c r="A180" s="35">
        <v>44724</v>
      </c>
      <c r="B180" s="36">
        <v>133727.79999999999</v>
      </c>
      <c r="C180" s="36">
        <v>71544.800000000003</v>
      </c>
      <c r="D180" s="36">
        <v>100.30000000000001</v>
      </c>
      <c r="E180" s="36">
        <v>49505.599999999999</v>
      </c>
      <c r="F180" s="36">
        <v>0.7</v>
      </c>
      <c r="G180" s="36">
        <v>0</v>
      </c>
      <c r="H180" s="36">
        <f t="shared" si="38"/>
        <v>254879.19999999998</v>
      </c>
      <c r="I180" s="36">
        <v>16969.5</v>
      </c>
      <c r="J180" s="36">
        <v>22.4</v>
      </c>
      <c r="K180" s="36">
        <v>0</v>
      </c>
      <c r="L180" s="36">
        <v>723.3</v>
      </c>
      <c r="M180" s="36">
        <f t="shared" si="39"/>
        <v>17715.2</v>
      </c>
    </row>
    <row r="181" spans="1:13" s="27" customFormat="1" x14ac:dyDescent="0.25">
      <c r="A181" s="35">
        <v>44756</v>
      </c>
      <c r="B181" s="36">
        <v>147542.20000000001</v>
      </c>
      <c r="C181" s="36">
        <v>80699.700000000012</v>
      </c>
      <c r="D181" s="36">
        <v>105.10000000000001</v>
      </c>
      <c r="E181" s="36">
        <v>51234.1</v>
      </c>
      <c r="F181" s="36">
        <v>0.7</v>
      </c>
      <c r="G181" s="36">
        <v>0</v>
      </c>
      <c r="H181" s="36">
        <f t="shared" si="38"/>
        <v>279581.80000000005</v>
      </c>
      <c r="I181" s="36">
        <v>17518.599999999999</v>
      </c>
      <c r="J181" s="36">
        <v>22.5</v>
      </c>
      <c r="K181" s="36">
        <v>0</v>
      </c>
      <c r="L181" s="36">
        <v>727.4</v>
      </c>
      <c r="M181" s="36">
        <f t="shared" si="39"/>
        <v>18268.5</v>
      </c>
    </row>
    <row r="182" spans="1:13" s="27" customFormat="1" x14ac:dyDescent="0.25">
      <c r="A182" s="35">
        <v>44788</v>
      </c>
      <c r="B182" s="36">
        <v>138989.1</v>
      </c>
      <c r="C182" s="36">
        <v>78934.000000000015</v>
      </c>
      <c r="D182" s="36">
        <v>254.39999999999998</v>
      </c>
      <c r="E182" s="36">
        <v>49627.6</v>
      </c>
      <c r="F182" s="36">
        <v>0.7</v>
      </c>
      <c r="G182" s="36">
        <v>0</v>
      </c>
      <c r="H182" s="36">
        <f t="shared" ref="H182:H186" si="40">SUM(B182:G182)</f>
        <v>267805.80000000005</v>
      </c>
      <c r="I182" s="36">
        <v>17296.2</v>
      </c>
      <c r="J182" s="36">
        <v>22.6</v>
      </c>
      <c r="K182" s="36">
        <v>0</v>
      </c>
      <c r="L182" s="36">
        <v>731.8</v>
      </c>
      <c r="M182" s="36">
        <f t="shared" ref="M182:M186" si="41">SUM(I182:L182)</f>
        <v>18050.599999999999</v>
      </c>
    </row>
    <row r="183" spans="1:13" s="27" customFormat="1" x14ac:dyDescent="0.25">
      <c r="A183" s="35">
        <v>44820</v>
      </c>
      <c r="B183" s="36">
        <v>133696.19999999998</v>
      </c>
      <c r="C183" s="36">
        <v>74941.999999999985</v>
      </c>
      <c r="D183" s="36">
        <v>251.39999999999998</v>
      </c>
      <c r="E183" s="36">
        <v>42105.600000000006</v>
      </c>
      <c r="F183" s="36">
        <v>0.7</v>
      </c>
      <c r="G183" s="36">
        <v>0</v>
      </c>
      <c r="H183" s="36">
        <f t="shared" si="40"/>
        <v>250995.89999999997</v>
      </c>
      <c r="I183" s="36">
        <v>26955.800000000003</v>
      </c>
      <c r="J183" s="36">
        <v>22.7</v>
      </c>
      <c r="K183" s="36">
        <v>0</v>
      </c>
      <c r="L183" s="36">
        <v>736</v>
      </c>
      <c r="M183" s="36">
        <f t="shared" si="41"/>
        <v>27714.500000000004</v>
      </c>
    </row>
    <row r="184" spans="1:13" s="27" customFormat="1" x14ac:dyDescent="0.25">
      <c r="A184" s="35">
        <v>44851</v>
      </c>
      <c r="B184" s="36">
        <v>128854.99999999999</v>
      </c>
      <c r="C184" s="36">
        <v>82321.3</v>
      </c>
      <c r="D184" s="36">
        <v>485.49999999999994</v>
      </c>
      <c r="E184" s="36">
        <v>48454</v>
      </c>
      <c r="F184" s="36">
        <v>0.7</v>
      </c>
      <c r="G184" s="36">
        <f>'[1]Dépôts à vue par détenteurs'!$GI$574</f>
        <v>0</v>
      </c>
      <c r="H184" s="36">
        <f t="shared" si="40"/>
        <v>260116.5</v>
      </c>
      <c r="I184" s="36">
        <v>28736</v>
      </c>
      <c r="J184" s="36">
        <v>22.7</v>
      </c>
      <c r="K184" s="36">
        <v>0</v>
      </c>
      <c r="L184" s="36">
        <v>740.1</v>
      </c>
      <c r="M184" s="36">
        <f t="shared" si="41"/>
        <v>29498.799999999999</v>
      </c>
    </row>
    <row r="185" spans="1:13" s="27" customFormat="1" x14ac:dyDescent="0.25">
      <c r="A185" s="35">
        <v>44883</v>
      </c>
      <c r="B185" s="36">
        <v>132543.6</v>
      </c>
      <c r="C185" s="36">
        <v>94853.200000000012</v>
      </c>
      <c r="D185" s="36">
        <v>620.99999999999989</v>
      </c>
      <c r="E185" s="36">
        <v>41815.4</v>
      </c>
      <c r="F185" s="36">
        <v>0.7</v>
      </c>
      <c r="G185" s="36">
        <f>'[1]Dépôts à vue par détenteurs'!$GJ$574</f>
        <v>0</v>
      </c>
      <c r="H185" s="36">
        <f t="shared" si="40"/>
        <v>269833.90000000002</v>
      </c>
      <c r="I185" s="36">
        <v>27751.7</v>
      </c>
      <c r="J185" s="36">
        <v>22.7</v>
      </c>
      <c r="K185" s="36">
        <v>0</v>
      </c>
      <c r="L185" s="36">
        <v>744.3</v>
      </c>
      <c r="M185" s="36">
        <f t="shared" si="41"/>
        <v>28518.7</v>
      </c>
    </row>
    <row r="186" spans="1:13" s="27" customFormat="1" x14ac:dyDescent="0.25">
      <c r="A186" s="35">
        <v>44914</v>
      </c>
      <c r="B186" s="36">
        <v>127741.70000000003</v>
      </c>
      <c r="C186" s="36">
        <v>91898.500000000015</v>
      </c>
      <c r="D186" s="36">
        <v>572.5</v>
      </c>
      <c r="E186" s="36">
        <v>50940.299999999996</v>
      </c>
      <c r="F186" s="36">
        <v>0.7</v>
      </c>
      <c r="G186" s="36">
        <v>0</v>
      </c>
      <c r="H186" s="36">
        <f t="shared" si="40"/>
        <v>271153.70000000007</v>
      </c>
      <c r="I186" s="36">
        <v>28287</v>
      </c>
      <c r="J186" s="36">
        <v>22.7</v>
      </c>
      <c r="K186" s="36">
        <v>0</v>
      </c>
      <c r="L186" s="36">
        <v>748.7</v>
      </c>
      <c r="M186" s="36">
        <f t="shared" si="41"/>
        <v>29058.400000000001</v>
      </c>
    </row>
    <row r="187" spans="1:13" s="27" customFormat="1" x14ac:dyDescent="0.25">
      <c r="A187" s="35">
        <v>44927</v>
      </c>
      <c r="B187" s="36">
        <v>132877.40000000002</v>
      </c>
      <c r="C187" s="36">
        <v>87521.900000000009</v>
      </c>
      <c r="D187" s="36">
        <v>561.1</v>
      </c>
      <c r="E187" s="36">
        <v>57350.100000000006</v>
      </c>
      <c r="F187" s="36">
        <v>44.400000000000006</v>
      </c>
      <c r="G187" s="36">
        <v>0</v>
      </c>
      <c r="H187" s="36">
        <f t="shared" ref="H187:H210" si="42">SUM(B187:G187)</f>
        <v>278354.90000000008</v>
      </c>
      <c r="I187" s="36">
        <v>29064.800000000003</v>
      </c>
      <c r="J187" s="36">
        <v>22.8</v>
      </c>
      <c r="K187" s="36">
        <v>0</v>
      </c>
      <c r="L187" s="36">
        <v>726</v>
      </c>
      <c r="M187" s="36">
        <f t="shared" ref="M187:M210" si="43">SUM(I187:L187)</f>
        <v>29813.600000000002</v>
      </c>
    </row>
    <row r="188" spans="1:13" s="27" customFormat="1" x14ac:dyDescent="0.25">
      <c r="A188" s="35">
        <v>44958</v>
      </c>
      <c r="B188" s="36">
        <v>136225.70000000001</v>
      </c>
      <c r="C188" s="36">
        <v>83399.999999999985</v>
      </c>
      <c r="D188" s="36">
        <v>571.4</v>
      </c>
      <c r="E188" s="36">
        <v>35252.6</v>
      </c>
      <c r="F188" s="36">
        <v>0.30000000000000004</v>
      </c>
      <c r="G188" s="36">
        <v>0</v>
      </c>
      <c r="H188" s="36">
        <f t="shared" si="42"/>
        <v>255450</v>
      </c>
      <c r="I188" s="36">
        <v>32104.799999999999</v>
      </c>
      <c r="J188" s="36">
        <v>22.8</v>
      </c>
      <c r="K188" s="36">
        <v>0</v>
      </c>
      <c r="L188" s="36">
        <v>727.6</v>
      </c>
      <c r="M188" s="36">
        <f t="shared" si="43"/>
        <v>32855.199999999997</v>
      </c>
    </row>
    <row r="189" spans="1:13" s="27" customFormat="1" x14ac:dyDescent="0.25">
      <c r="A189" s="35">
        <v>44987</v>
      </c>
      <c r="B189" s="36">
        <v>208816.90000000005</v>
      </c>
      <c r="C189" s="36">
        <v>83616.900000000023</v>
      </c>
      <c r="D189" s="36">
        <v>593.80000000000007</v>
      </c>
      <c r="E189" s="36">
        <v>34853.599999999999</v>
      </c>
      <c r="F189" s="36">
        <v>0.30000000000000004</v>
      </c>
      <c r="G189" s="36">
        <v>0</v>
      </c>
      <c r="H189" s="36">
        <f t="shared" si="42"/>
        <v>327881.5</v>
      </c>
      <c r="I189" s="36">
        <v>30313.899999999998</v>
      </c>
      <c r="J189" s="36">
        <v>22.9</v>
      </c>
      <c r="K189" s="36">
        <v>0</v>
      </c>
      <c r="L189" s="36">
        <v>0</v>
      </c>
      <c r="M189" s="36">
        <f t="shared" si="43"/>
        <v>30336.799999999999</v>
      </c>
    </row>
    <row r="190" spans="1:13" s="27" customFormat="1" x14ac:dyDescent="0.25">
      <c r="A190" s="35">
        <v>45019</v>
      </c>
      <c r="B190" s="36">
        <v>147813.70000000001</v>
      </c>
      <c r="C190" s="36">
        <v>78943.199999999997</v>
      </c>
      <c r="D190" s="36">
        <v>531.40000000000009</v>
      </c>
      <c r="E190" s="36">
        <v>37306.9</v>
      </c>
      <c r="F190" s="36">
        <v>0.5</v>
      </c>
      <c r="G190" s="36">
        <v>0</v>
      </c>
      <c r="H190" s="36">
        <f t="shared" si="42"/>
        <v>264595.7</v>
      </c>
      <c r="I190" s="36">
        <v>31201.4</v>
      </c>
      <c r="J190" s="36">
        <v>23.3</v>
      </c>
      <c r="K190" s="36">
        <v>0</v>
      </c>
      <c r="L190" s="36">
        <v>0</v>
      </c>
      <c r="M190" s="36">
        <f t="shared" si="43"/>
        <v>31224.7</v>
      </c>
    </row>
    <row r="191" spans="1:13" s="27" customFormat="1" x14ac:dyDescent="0.25">
      <c r="A191" s="35">
        <v>45050</v>
      </c>
      <c r="B191" s="36">
        <v>159994</v>
      </c>
      <c r="C191" s="36">
        <v>140636.1</v>
      </c>
      <c r="D191" s="36">
        <v>745.19999999999993</v>
      </c>
      <c r="E191" s="36">
        <v>48252.399999999994</v>
      </c>
      <c r="F191" s="36">
        <v>0.8</v>
      </c>
      <c r="G191" s="36">
        <v>0</v>
      </c>
      <c r="H191" s="36">
        <f t="shared" si="42"/>
        <v>349628.49999999994</v>
      </c>
      <c r="I191" s="36">
        <v>42795.8</v>
      </c>
      <c r="J191" s="36">
        <v>31.6</v>
      </c>
      <c r="K191" s="36">
        <v>0</v>
      </c>
      <c r="L191" s="36">
        <v>1273.5</v>
      </c>
      <c r="M191" s="36">
        <f t="shared" si="43"/>
        <v>44100.9</v>
      </c>
    </row>
    <row r="192" spans="1:13" s="27" customFormat="1" x14ac:dyDescent="0.25">
      <c r="A192" s="35">
        <v>45081</v>
      </c>
      <c r="B192" s="36">
        <v>214993.8</v>
      </c>
      <c r="C192" s="36">
        <v>97640.699999999983</v>
      </c>
      <c r="D192" s="36">
        <v>5795.2999999999993</v>
      </c>
      <c r="E192" s="36">
        <v>87478</v>
      </c>
      <c r="F192" s="36">
        <v>3.3</v>
      </c>
      <c r="G192" s="36"/>
      <c r="H192" s="36">
        <f t="shared" si="42"/>
        <v>405911.1</v>
      </c>
      <c r="I192" s="36">
        <v>45021.599999999999</v>
      </c>
      <c r="J192" s="36">
        <v>31.7</v>
      </c>
      <c r="K192" s="36">
        <v>0</v>
      </c>
      <c r="L192" s="36">
        <v>1281.0999999999999</v>
      </c>
      <c r="M192" s="36">
        <f t="shared" si="43"/>
        <v>46334.399999999994</v>
      </c>
    </row>
    <row r="193" spans="1:13" s="27" customFormat="1" x14ac:dyDescent="0.25">
      <c r="A193" s="35">
        <v>45111</v>
      </c>
      <c r="B193" s="36">
        <v>206207.59999999998</v>
      </c>
      <c r="C193" s="36">
        <v>98800.999999999985</v>
      </c>
      <c r="D193" s="36">
        <v>5702.8</v>
      </c>
      <c r="E193" s="36">
        <v>77025.2</v>
      </c>
      <c r="F193" s="36">
        <v>3.2</v>
      </c>
      <c r="G193" s="36"/>
      <c r="H193" s="36">
        <f t="shared" si="42"/>
        <v>387739.8</v>
      </c>
      <c r="I193" s="36">
        <v>71816.3</v>
      </c>
      <c r="J193" s="36">
        <v>357.40000000000003</v>
      </c>
      <c r="K193" s="36">
        <v>0</v>
      </c>
      <c r="L193" s="36">
        <v>1288.7</v>
      </c>
      <c r="M193" s="36">
        <f t="shared" si="43"/>
        <v>73462.399999999994</v>
      </c>
    </row>
    <row r="194" spans="1:13" s="27" customFormat="1" x14ac:dyDescent="0.25">
      <c r="A194" s="35">
        <v>45142</v>
      </c>
      <c r="B194" s="36">
        <v>163478.29999999996</v>
      </c>
      <c r="C194" s="36">
        <v>113373.99999999999</v>
      </c>
      <c r="D194" s="36">
        <v>2625.4</v>
      </c>
      <c r="E194" s="36">
        <v>72954.399999999994</v>
      </c>
      <c r="F194" s="36">
        <v>58.199999999999996</v>
      </c>
      <c r="G194" s="36"/>
      <c r="H194" s="36">
        <f t="shared" si="42"/>
        <v>352490.3</v>
      </c>
      <c r="I194" s="36">
        <v>101582.20000000001</v>
      </c>
      <c r="J194" s="36">
        <v>31.7</v>
      </c>
      <c r="K194" s="36">
        <v>0</v>
      </c>
      <c r="L194" s="36">
        <v>1277</v>
      </c>
      <c r="M194" s="36">
        <f t="shared" si="43"/>
        <v>102890.90000000001</v>
      </c>
    </row>
    <row r="195" spans="1:13" s="27" customFormat="1" x14ac:dyDescent="0.25">
      <c r="A195" s="35">
        <v>45173</v>
      </c>
      <c r="B195" s="36">
        <v>300354.89999999991</v>
      </c>
      <c r="C195" s="36">
        <v>100397.8</v>
      </c>
      <c r="D195" s="36">
        <v>3166.5</v>
      </c>
      <c r="E195" s="36">
        <v>70895.100000000006</v>
      </c>
      <c r="F195" s="36">
        <v>4</v>
      </c>
      <c r="G195" s="36"/>
      <c r="H195" s="36">
        <f t="shared" si="42"/>
        <v>474818.29999999993</v>
      </c>
      <c r="I195" s="36">
        <v>101505.09999999999</v>
      </c>
      <c r="J195" s="36">
        <v>360.9</v>
      </c>
      <c r="K195" s="36">
        <v>0</v>
      </c>
      <c r="L195" s="36">
        <v>1304.3</v>
      </c>
      <c r="M195" s="36">
        <f t="shared" si="43"/>
        <v>103170.29999999999</v>
      </c>
    </row>
    <row r="196" spans="1:13" s="27" customFormat="1" x14ac:dyDescent="0.25">
      <c r="A196" s="35">
        <v>45203</v>
      </c>
      <c r="B196" s="36">
        <v>290930</v>
      </c>
      <c r="C196" s="36">
        <v>107185.5</v>
      </c>
      <c r="D196" s="36">
        <v>3820.3</v>
      </c>
      <c r="E196" s="36">
        <v>67030.600000000006</v>
      </c>
      <c r="F196" s="36">
        <v>2.2000000000000002</v>
      </c>
      <c r="G196" s="36"/>
      <c r="H196" s="36">
        <f t="shared" si="42"/>
        <v>468968.60000000003</v>
      </c>
      <c r="I196" s="36">
        <v>101385.00000000001</v>
      </c>
      <c r="J196" s="36">
        <v>31.8</v>
      </c>
      <c r="K196" s="36">
        <v>0</v>
      </c>
      <c r="L196" s="36">
        <v>1312</v>
      </c>
      <c r="M196" s="36">
        <f t="shared" si="43"/>
        <v>102728.80000000002</v>
      </c>
    </row>
    <row r="197" spans="1:13" s="27" customFormat="1" x14ac:dyDescent="0.25">
      <c r="A197" s="35">
        <v>45234</v>
      </c>
      <c r="B197" s="36">
        <v>322277.99999999994</v>
      </c>
      <c r="C197" s="36">
        <v>100634.09999999999</v>
      </c>
      <c r="D197" s="36">
        <v>13378.099999999999</v>
      </c>
      <c r="E197" s="36">
        <v>75260.399999999994</v>
      </c>
      <c r="F197" s="36">
        <v>2.2000000000000002</v>
      </c>
      <c r="G197" s="36"/>
      <c r="H197" s="36">
        <f t="shared" si="42"/>
        <v>511552.79999999987</v>
      </c>
      <c r="I197" s="36">
        <v>48462.2</v>
      </c>
      <c r="J197" s="36">
        <v>31.8</v>
      </c>
      <c r="K197" s="36">
        <v>0</v>
      </c>
      <c r="L197" s="36">
        <v>1319.4</v>
      </c>
      <c r="M197" s="36">
        <f t="shared" si="43"/>
        <v>49813.4</v>
      </c>
    </row>
    <row r="198" spans="1:13" s="27" customFormat="1" x14ac:dyDescent="0.25">
      <c r="A198" s="35">
        <v>45264</v>
      </c>
      <c r="B198" s="36">
        <v>353039.5</v>
      </c>
      <c r="C198" s="36">
        <v>108850.29999999999</v>
      </c>
      <c r="D198" s="36">
        <v>4001.9000000000005</v>
      </c>
      <c r="E198" s="36">
        <v>75544.2</v>
      </c>
      <c r="F198" s="36">
        <v>2.1</v>
      </c>
      <c r="G198" s="36"/>
      <c r="H198" s="36">
        <f t="shared" si="42"/>
        <v>541438</v>
      </c>
      <c r="I198" s="36">
        <v>49461.9</v>
      </c>
      <c r="J198" s="36">
        <v>32.1</v>
      </c>
      <c r="K198" s="36">
        <v>0</v>
      </c>
      <c r="L198" s="36">
        <v>1327</v>
      </c>
      <c r="M198" s="36">
        <f t="shared" si="43"/>
        <v>50821</v>
      </c>
    </row>
    <row r="199" spans="1:13" s="27" customFormat="1" x14ac:dyDescent="0.25">
      <c r="A199" s="35">
        <v>45295</v>
      </c>
      <c r="B199" s="36">
        <v>291647.39999999997</v>
      </c>
      <c r="C199" s="36">
        <v>110005.59999999999</v>
      </c>
      <c r="D199" s="36">
        <v>3214.7000000000003</v>
      </c>
      <c r="E199" s="36">
        <v>78598.2</v>
      </c>
      <c r="F199" s="36">
        <v>2.1</v>
      </c>
      <c r="G199" s="36"/>
      <c r="H199" s="36">
        <f t="shared" si="42"/>
        <v>483467.99999999994</v>
      </c>
      <c r="I199" s="36">
        <v>49417.2</v>
      </c>
      <c r="J199" s="36">
        <v>32.1</v>
      </c>
      <c r="K199" s="36">
        <v>0</v>
      </c>
      <c r="L199" s="36">
        <v>1287.4000000000001</v>
      </c>
      <c r="M199" s="36">
        <f t="shared" si="43"/>
        <v>50736.7</v>
      </c>
    </row>
    <row r="200" spans="1:13" s="27" customFormat="1" x14ac:dyDescent="0.25">
      <c r="A200" s="35">
        <v>45326</v>
      </c>
      <c r="B200" s="36">
        <v>288431</v>
      </c>
      <c r="C200" s="36">
        <v>118149.3</v>
      </c>
      <c r="D200" s="36">
        <v>3394.5</v>
      </c>
      <c r="E200" s="36">
        <v>72177.3</v>
      </c>
      <c r="F200" s="36">
        <v>2.4</v>
      </c>
      <c r="G200" s="36"/>
      <c r="H200" s="36">
        <f t="shared" si="42"/>
        <v>482154.5</v>
      </c>
      <c r="I200" s="36">
        <v>55662.6</v>
      </c>
      <c r="J200" s="36">
        <v>32</v>
      </c>
      <c r="K200" s="36">
        <v>0</v>
      </c>
      <c r="L200" s="36">
        <v>1343.3</v>
      </c>
      <c r="M200" s="36">
        <f t="shared" si="43"/>
        <v>57037.9</v>
      </c>
    </row>
    <row r="201" spans="1:13" s="27" customFormat="1" x14ac:dyDescent="0.25">
      <c r="A201" s="35">
        <v>45355</v>
      </c>
      <c r="B201" s="36">
        <v>331009.29999999993</v>
      </c>
      <c r="C201" s="36">
        <v>136907.29999999999</v>
      </c>
      <c r="D201" s="36">
        <v>3005.3</v>
      </c>
      <c r="E201" s="36">
        <v>71582.600000000006</v>
      </c>
      <c r="F201" s="36">
        <v>29.599999999999998</v>
      </c>
      <c r="G201" s="36"/>
      <c r="H201" s="36">
        <f t="shared" si="42"/>
        <v>542534.09999999986</v>
      </c>
      <c r="I201" s="36">
        <v>58596.9</v>
      </c>
      <c r="J201" s="36">
        <v>32</v>
      </c>
      <c r="K201" s="36">
        <v>0</v>
      </c>
      <c r="L201" s="36">
        <v>1292.9000000000001</v>
      </c>
      <c r="M201" s="36">
        <f t="shared" si="43"/>
        <v>59921.8</v>
      </c>
    </row>
    <row r="202" spans="1:13" s="27" customFormat="1" x14ac:dyDescent="0.25">
      <c r="A202" s="35">
        <v>45386</v>
      </c>
      <c r="B202" s="36">
        <v>317950.10000000009</v>
      </c>
      <c r="C202" s="36">
        <v>126937.00000000001</v>
      </c>
      <c r="D202" s="36">
        <v>3710.7999999999997</v>
      </c>
      <c r="E202" s="36">
        <v>78078.8</v>
      </c>
      <c r="F202" s="36">
        <v>28.1</v>
      </c>
      <c r="G202" s="36"/>
      <c r="H202" s="36">
        <f t="shared" si="42"/>
        <v>526704.80000000005</v>
      </c>
      <c r="I202" s="36">
        <v>58327.8</v>
      </c>
      <c r="J202" s="36">
        <v>32.6</v>
      </c>
      <c r="K202" s="36">
        <v>0</v>
      </c>
      <c r="L202" s="36">
        <v>1300.5</v>
      </c>
      <c r="M202" s="36">
        <f t="shared" si="43"/>
        <v>59660.9</v>
      </c>
    </row>
    <row r="203" spans="1:13" s="27" customFormat="1" x14ac:dyDescent="0.25">
      <c r="A203" s="35">
        <v>45416</v>
      </c>
      <c r="B203" s="36">
        <v>326339.90000000002</v>
      </c>
      <c r="C203" s="36">
        <v>207179.89999999997</v>
      </c>
      <c r="D203" s="36">
        <v>3916.2</v>
      </c>
      <c r="E203" s="36">
        <v>75406.8</v>
      </c>
      <c r="F203" s="36">
        <v>17.399999999999999</v>
      </c>
      <c r="G203" s="36"/>
      <c r="H203" s="36">
        <f t="shared" si="42"/>
        <v>612860.20000000007</v>
      </c>
      <c r="I203" s="36">
        <v>59026.6</v>
      </c>
      <c r="J203" s="36">
        <v>321.5</v>
      </c>
      <c r="K203" s="36">
        <v>0</v>
      </c>
      <c r="L203" s="36">
        <v>1308.4000000000001</v>
      </c>
      <c r="M203" s="36">
        <f t="shared" si="43"/>
        <v>60656.5</v>
      </c>
    </row>
    <row r="204" spans="1:13" s="27" customFormat="1" x14ac:dyDescent="0.25">
      <c r="A204" s="35">
        <v>45447</v>
      </c>
      <c r="B204" s="36">
        <v>200996.69999999998</v>
      </c>
      <c r="C204" s="36">
        <v>185301</v>
      </c>
      <c r="D204" s="36">
        <v>4163</v>
      </c>
      <c r="E204" s="36">
        <v>88313.5</v>
      </c>
      <c r="F204" s="36">
        <v>19.100000000000001</v>
      </c>
      <c r="G204" s="36"/>
      <c r="H204" s="36">
        <f t="shared" si="42"/>
        <v>478793.29999999993</v>
      </c>
      <c r="I204" s="36">
        <v>60257.299999999996</v>
      </c>
      <c r="J204" s="36">
        <v>322.7</v>
      </c>
      <c r="K204" s="36">
        <v>0</v>
      </c>
      <c r="L204" s="36">
        <v>1298.3</v>
      </c>
      <c r="M204" s="36">
        <f t="shared" si="43"/>
        <v>61878.299999999996</v>
      </c>
    </row>
    <row r="205" spans="1:13" s="27" customFormat="1" x14ac:dyDescent="0.25">
      <c r="A205" s="35">
        <v>45477</v>
      </c>
      <c r="B205" s="36">
        <v>211367.20000000004</v>
      </c>
      <c r="C205" s="36">
        <v>175945.3</v>
      </c>
      <c r="D205" s="36">
        <v>4555.2</v>
      </c>
      <c r="E205" s="36">
        <v>90387.400000000009</v>
      </c>
      <c r="F205" s="36">
        <v>55.800000000000004</v>
      </c>
      <c r="G205" s="36"/>
      <c r="H205" s="36">
        <f t="shared" si="42"/>
        <v>482310.9</v>
      </c>
      <c r="I205" s="36">
        <v>60278.7</v>
      </c>
      <c r="J205" s="36">
        <v>324</v>
      </c>
      <c r="K205" s="36">
        <v>0</v>
      </c>
      <c r="L205" s="36">
        <v>1306.3</v>
      </c>
      <c r="M205" s="36">
        <f t="shared" si="43"/>
        <v>61909</v>
      </c>
    </row>
    <row r="206" spans="1:13" s="27" customFormat="1" x14ac:dyDescent="0.25">
      <c r="A206" s="35">
        <v>45508</v>
      </c>
      <c r="B206" s="36">
        <v>194036.70000000004</v>
      </c>
      <c r="C206" s="36">
        <v>200922.6</v>
      </c>
      <c r="D206" s="36">
        <v>4851.3</v>
      </c>
      <c r="E206" s="36">
        <v>84531.200000000012</v>
      </c>
      <c r="F206" s="36">
        <v>7.5</v>
      </c>
      <c r="G206" s="36"/>
      <c r="H206" s="36">
        <f t="shared" si="42"/>
        <v>484349.30000000005</v>
      </c>
      <c r="I206" s="36">
        <v>63672.899999999994</v>
      </c>
      <c r="J206" s="36">
        <v>325.39999999999998</v>
      </c>
      <c r="K206" s="36">
        <v>0</v>
      </c>
      <c r="L206" s="36">
        <v>1314.2</v>
      </c>
      <c r="M206" s="36">
        <f t="shared" si="43"/>
        <v>65312.499999999993</v>
      </c>
    </row>
    <row r="207" spans="1:13" s="27" customFormat="1" x14ac:dyDescent="0.25">
      <c r="A207" s="35">
        <v>45539</v>
      </c>
      <c r="B207" s="36">
        <v>200822.60000000003</v>
      </c>
      <c r="C207" s="36">
        <v>185179.19999999998</v>
      </c>
      <c r="D207" s="36">
        <v>6105.1</v>
      </c>
      <c r="E207" s="36">
        <v>90472.799999999988</v>
      </c>
      <c r="F207" s="36">
        <v>7.6</v>
      </c>
      <c r="G207" s="36"/>
      <c r="H207" s="36">
        <f t="shared" si="42"/>
        <v>482587.3</v>
      </c>
      <c r="I207" s="36">
        <v>65278.2</v>
      </c>
      <c r="J207" s="36">
        <v>327.20000000000005</v>
      </c>
      <c r="K207" s="36">
        <v>0</v>
      </c>
      <c r="L207" s="36">
        <v>1322</v>
      </c>
      <c r="M207" s="36">
        <f t="shared" si="43"/>
        <v>66927.399999999994</v>
      </c>
    </row>
    <row r="208" spans="1:13" s="27" customFormat="1" x14ac:dyDescent="0.25">
      <c r="A208" s="35">
        <v>45569</v>
      </c>
      <c r="B208" s="36">
        <v>212971.9</v>
      </c>
      <c r="C208" s="36">
        <v>185327.5</v>
      </c>
      <c r="D208" s="36">
        <v>6793.9</v>
      </c>
      <c r="E208" s="36">
        <v>89290.8</v>
      </c>
      <c r="F208" s="36">
        <v>7.5000000000000009</v>
      </c>
      <c r="G208" s="36"/>
      <c r="H208" s="36">
        <v>494391.60000000003</v>
      </c>
      <c r="I208" s="36">
        <v>70562.899999999994</v>
      </c>
      <c r="J208" s="36">
        <v>328.09999999999997</v>
      </c>
      <c r="K208" s="36">
        <v>0</v>
      </c>
      <c r="L208" s="36">
        <v>1329.9</v>
      </c>
      <c r="M208" s="36">
        <v>72220.899999999994</v>
      </c>
    </row>
    <row r="209" spans="1:13" s="27" customFormat="1" x14ac:dyDescent="0.25">
      <c r="A209" s="35">
        <v>45600</v>
      </c>
      <c r="B209" s="36">
        <v>212551.89999999997</v>
      </c>
      <c r="C209" s="36">
        <v>200497.40000000002</v>
      </c>
      <c r="D209" s="36">
        <v>4427.8</v>
      </c>
      <c r="E209" s="36">
        <v>109746.90000000001</v>
      </c>
      <c r="F209" s="36">
        <v>3.3</v>
      </c>
      <c r="G209" s="36"/>
      <c r="H209" s="36">
        <v>527227.30000000005</v>
      </c>
      <c r="I209" s="36">
        <v>73005.7</v>
      </c>
      <c r="J209" s="36">
        <v>329.3</v>
      </c>
      <c r="K209" s="36">
        <v>0</v>
      </c>
      <c r="L209" s="36">
        <v>1337.5</v>
      </c>
      <c r="M209" s="36">
        <v>74672.5</v>
      </c>
    </row>
    <row r="210" spans="1:13" s="27" customFormat="1" x14ac:dyDescent="0.25">
      <c r="A210" s="35">
        <v>45630</v>
      </c>
      <c r="B210" s="36">
        <v>219785.50000000003</v>
      </c>
      <c r="C210" s="36">
        <v>187160.00000000003</v>
      </c>
      <c r="D210" s="36">
        <v>5760.4</v>
      </c>
      <c r="E210" s="36">
        <v>111114.09999999999</v>
      </c>
      <c r="F210" s="36">
        <v>7.5</v>
      </c>
      <c r="G210" s="36"/>
      <c r="H210" s="36">
        <v>523827.50000000006</v>
      </c>
      <c r="I210" s="36">
        <v>70580.7</v>
      </c>
      <c r="J210" s="36">
        <v>330.6</v>
      </c>
      <c r="K210" s="36">
        <v>0</v>
      </c>
      <c r="L210" s="36">
        <v>1345.5</v>
      </c>
      <c r="M210" s="36">
        <v>72256.800000000003</v>
      </c>
    </row>
    <row r="211" spans="1:13" s="27" customFormat="1" x14ac:dyDescent="0.25">
      <c r="A211" s="35">
        <v>45661</v>
      </c>
      <c r="B211" s="36">
        <v>210578.29999999996</v>
      </c>
      <c r="C211" s="36">
        <v>177688.10000000003</v>
      </c>
      <c r="D211" s="36">
        <v>6890</v>
      </c>
      <c r="E211" s="36">
        <v>114579.3</v>
      </c>
      <c r="F211" s="36">
        <v>7.5</v>
      </c>
      <c r="G211" s="36"/>
      <c r="H211" s="36">
        <v>509743.2</v>
      </c>
      <c r="I211" s="36">
        <v>72154.7</v>
      </c>
      <c r="J211" s="36">
        <v>33.299999999999997</v>
      </c>
      <c r="K211" s="36">
        <v>0</v>
      </c>
      <c r="L211" s="36">
        <v>1353.5</v>
      </c>
      <c r="M211" s="36">
        <v>73541.5</v>
      </c>
    </row>
    <row r="212" spans="1:13" s="27" customFormat="1" x14ac:dyDescent="0.25">
      <c r="A212" s="35">
        <v>45692</v>
      </c>
      <c r="B212" s="36">
        <v>242696.49999999997</v>
      </c>
      <c r="C212" s="36">
        <v>167025.80000000002</v>
      </c>
      <c r="D212" s="36">
        <v>8265.4</v>
      </c>
      <c r="E212" s="36">
        <v>118065.60000000001</v>
      </c>
      <c r="F212" s="36">
        <v>7.3999999999999995</v>
      </c>
      <c r="G212" s="36"/>
      <c r="H212" s="36">
        <v>536060.70000000007</v>
      </c>
      <c r="I212" s="36">
        <v>73231.199999999997</v>
      </c>
      <c r="J212" s="36">
        <v>1531.8000000000002</v>
      </c>
      <c r="K212" s="36">
        <v>0</v>
      </c>
      <c r="L212" s="36">
        <v>1360.6</v>
      </c>
      <c r="M212" s="36">
        <v>76123.600000000006</v>
      </c>
    </row>
    <row r="213" spans="1:13" s="27" customFormat="1" x14ac:dyDescent="0.25">
      <c r="A213" s="35">
        <v>45720</v>
      </c>
      <c r="B213" s="36">
        <v>230679.5</v>
      </c>
      <c r="C213" s="36">
        <v>200031.4</v>
      </c>
      <c r="D213" s="36">
        <v>9595.4</v>
      </c>
      <c r="E213" s="36">
        <v>119923.30000000002</v>
      </c>
      <c r="F213" s="36">
        <v>18.399999999999999</v>
      </c>
      <c r="G213" s="36"/>
      <c r="H213" s="36">
        <v>560248.00000000012</v>
      </c>
      <c r="I213" s="36">
        <v>90074.9</v>
      </c>
      <c r="J213" s="36">
        <v>1543.2</v>
      </c>
      <c r="K213" s="36">
        <v>0</v>
      </c>
      <c r="L213" s="36">
        <v>1319.9</v>
      </c>
      <c r="M213" s="36">
        <v>92937.999999999985</v>
      </c>
    </row>
    <row r="214" spans="1:13" s="27" customFormat="1" x14ac:dyDescent="0.25">
      <c r="A214" s="35">
        <v>45751</v>
      </c>
      <c r="B214" s="36">
        <v>285076.59999999998</v>
      </c>
      <c r="C214" s="36">
        <v>193558.6</v>
      </c>
      <c r="D214" s="36">
        <v>13036.3</v>
      </c>
      <c r="E214" s="36">
        <v>73758.3</v>
      </c>
      <c r="F214" s="36">
        <v>3.4</v>
      </c>
      <c r="G214" s="36"/>
      <c r="H214" s="36">
        <v>565433.19999999995</v>
      </c>
      <c r="I214" s="36">
        <v>86063.3</v>
      </c>
      <c r="J214" s="36">
        <v>1503.8999999999999</v>
      </c>
      <c r="K214" s="36">
        <v>0</v>
      </c>
      <c r="L214" s="36">
        <v>1327.5</v>
      </c>
      <c r="M214" s="36">
        <v>88894.7</v>
      </c>
    </row>
    <row r="215" spans="1:13" s="27" customFormat="1" x14ac:dyDescent="0.25">
      <c r="A215" s="35">
        <v>45781</v>
      </c>
      <c r="B215" s="36">
        <v>226939</v>
      </c>
      <c r="C215" s="36">
        <v>189482.2</v>
      </c>
      <c r="D215" s="36">
        <v>14108.9</v>
      </c>
      <c r="E215" s="36">
        <v>76989.399999999994</v>
      </c>
      <c r="F215" s="36">
        <v>4.3999999999999995</v>
      </c>
      <c r="G215" s="36"/>
      <c r="H215" s="36">
        <v>507523.9</v>
      </c>
      <c r="I215" s="36">
        <v>82406.5</v>
      </c>
      <c r="J215" s="36">
        <v>1516</v>
      </c>
      <c r="K215" s="36">
        <v>0</v>
      </c>
      <c r="L215" s="36">
        <v>1324.3</v>
      </c>
      <c r="M215" s="36">
        <v>85246.8</v>
      </c>
    </row>
    <row r="216" spans="1:13" s="27" customFormat="1" x14ac:dyDescent="0.25">
      <c r="A216" s="35">
        <v>45812</v>
      </c>
      <c r="B216" s="36">
        <v>247168.60000000003</v>
      </c>
      <c r="C216" s="36">
        <v>227882.20000000004</v>
      </c>
      <c r="D216" s="36">
        <v>14497.5</v>
      </c>
      <c r="E216" s="36">
        <v>82955.3</v>
      </c>
      <c r="F216" s="36">
        <v>4.3999999999999995</v>
      </c>
      <c r="G216" s="36"/>
      <c r="H216" s="36">
        <v>572508.00000000012</v>
      </c>
      <c r="I216" s="36">
        <v>85004.599999999991</v>
      </c>
      <c r="J216" s="36">
        <v>1820.5</v>
      </c>
      <c r="K216" s="36">
        <v>0</v>
      </c>
      <c r="L216" s="36">
        <v>1331.7</v>
      </c>
      <c r="M216" s="36">
        <v>88156.799999999988</v>
      </c>
    </row>
    <row r="217" spans="1:13" s="27" customFormat="1" x14ac:dyDescent="0.25">
      <c r="A217" s="35" t="s">
        <v>46</v>
      </c>
      <c r="B217" s="36">
        <v>199203.20000000001</v>
      </c>
      <c r="C217" s="36">
        <v>235175</v>
      </c>
      <c r="D217" s="36">
        <v>19012.2</v>
      </c>
      <c r="E217" s="36">
        <v>78866.600000000006</v>
      </c>
      <c r="F217" s="36">
        <v>4.5</v>
      </c>
      <c r="G217" s="36"/>
      <c r="H217" s="36">
        <v>532261.5</v>
      </c>
      <c r="I217" s="36">
        <v>84716.599999999991</v>
      </c>
      <c r="J217" s="36">
        <v>2104.1999999999998</v>
      </c>
      <c r="K217" s="36">
        <v>0</v>
      </c>
      <c r="L217" s="36">
        <v>1339.7</v>
      </c>
      <c r="M217" s="36">
        <v>88160.499999999985</v>
      </c>
    </row>
    <row r="218" spans="1:13" s="27" customFormat="1" x14ac:dyDescent="0.25">
      <c r="A218" s="35">
        <v>45873</v>
      </c>
      <c r="B218" s="36">
        <v>213402.6</v>
      </c>
      <c r="C218" s="36">
        <v>236542.5</v>
      </c>
      <c r="D218" s="36">
        <v>23600.9</v>
      </c>
      <c r="E218" s="36">
        <v>90452.1</v>
      </c>
      <c r="F218" s="36">
        <v>4.3999999999999995</v>
      </c>
      <c r="G218" s="36"/>
      <c r="H218" s="36">
        <v>564002.5</v>
      </c>
      <c r="I218" s="36">
        <v>84494.299999999988</v>
      </c>
      <c r="J218" s="36">
        <v>2118.6</v>
      </c>
      <c r="K218" s="36">
        <v>0</v>
      </c>
      <c r="L218" s="36">
        <v>1347.2</v>
      </c>
      <c r="M218" s="36">
        <v>87960.099999999991</v>
      </c>
    </row>
    <row r="219" spans="1:13" s="27" customFormat="1" x14ac:dyDescent="0.25">
      <c r="A219" s="35">
        <v>45904</v>
      </c>
      <c r="B219" s="36">
        <v>253377.39999999997</v>
      </c>
      <c r="C219" s="36">
        <v>214788.2</v>
      </c>
      <c r="D219" s="36">
        <v>26627.9</v>
      </c>
      <c r="E219" s="36">
        <v>72470.2</v>
      </c>
      <c r="F219" s="36">
        <v>4.3999999999999995</v>
      </c>
      <c r="G219" s="36"/>
      <c r="H219" s="36">
        <v>567268.1</v>
      </c>
      <c r="I219" s="36">
        <v>86277.2</v>
      </c>
      <c r="J219" s="36">
        <v>2128.1999999999998</v>
      </c>
      <c r="K219" s="36">
        <v>0</v>
      </c>
      <c r="L219" s="36">
        <v>1355</v>
      </c>
      <c r="M219" s="36">
        <v>89760.4</v>
      </c>
    </row>
    <row r="220" spans="1:13" s="27" customFormat="1" x14ac:dyDescent="0.25">
      <c r="A220" s="35">
        <v>45934</v>
      </c>
      <c r="B220" s="36">
        <v>218092.5</v>
      </c>
      <c r="C220" s="36">
        <v>252533.7</v>
      </c>
      <c r="D220" s="36">
        <v>12105.3</v>
      </c>
      <c r="E220" s="36">
        <v>92411.6</v>
      </c>
      <c r="F220" s="36">
        <v>4.5</v>
      </c>
      <c r="G220" s="36"/>
      <c r="H220" s="36">
        <v>575147.6</v>
      </c>
      <c r="I220" s="36">
        <v>94427</v>
      </c>
      <c r="J220" s="36">
        <v>2117.1999999999998</v>
      </c>
      <c r="K220" s="36">
        <v>0</v>
      </c>
      <c r="L220" s="36">
        <v>1362.9</v>
      </c>
      <c r="M220" s="36">
        <v>97907.099999999991</v>
      </c>
    </row>
    <row r="221" spans="1:13" s="27" customFormat="1" x14ac:dyDescent="0.25">
      <c r="A221" s="35">
        <v>45965</v>
      </c>
      <c r="B221" s="36">
        <v>199848.8</v>
      </c>
      <c r="C221" s="36">
        <v>275337.40000000002</v>
      </c>
      <c r="D221" s="36">
        <v>11119.400000000001</v>
      </c>
      <c r="E221" s="36">
        <v>90352.4</v>
      </c>
      <c r="F221" s="36">
        <v>4.3999999999999995</v>
      </c>
      <c r="G221" s="36"/>
      <c r="H221" s="36">
        <v>576662.4</v>
      </c>
      <c r="I221" s="36">
        <v>106491.29999999999</v>
      </c>
      <c r="J221" s="36">
        <v>1830.2</v>
      </c>
      <c r="K221" s="36">
        <v>0</v>
      </c>
      <c r="L221" s="36">
        <v>1370.4</v>
      </c>
      <c r="M221" s="36">
        <v>109691.89999999998</v>
      </c>
    </row>
    <row r="222" spans="1:13" s="27" customFormat="1" x14ac:dyDescent="0.25">
      <c r="A222" s="35">
        <v>45995</v>
      </c>
      <c r="B222" s="36">
        <v>218103.4</v>
      </c>
      <c r="C222" s="36">
        <v>286985.10000000003</v>
      </c>
      <c r="D222" s="36">
        <v>13667.6</v>
      </c>
      <c r="E222" s="36">
        <v>108125.7</v>
      </c>
      <c r="F222" s="36">
        <v>36.700000000000003</v>
      </c>
      <c r="G222" s="36"/>
      <c r="H222" s="36">
        <v>626918.49999999988</v>
      </c>
      <c r="I222" s="36">
        <v>108802.90000000001</v>
      </c>
      <c r="J222" s="36">
        <v>1539.8000000000002</v>
      </c>
      <c r="K222" s="36">
        <v>0</v>
      </c>
      <c r="L222" s="36">
        <v>1378.4000000000005</v>
      </c>
      <c r="M222" s="36">
        <v>111721.1</v>
      </c>
    </row>
    <row r="223" spans="1:13" s="27" customFormat="1" x14ac:dyDescent="0.25">
      <c r="A223" s="35">
        <v>46026</v>
      </c>
      <c r="B223" s="36">
        <v>203165.3</v>
      </c>
      <c r="C223" s="36">
        <v>286221.7</v>
      </c>
      <c r="D223" s="36">
        <v>13327.199999999999</v>
      </c>
      <c r="E223" s="36">
        <v>90850.8</v>
      </c>
      <c r="F223" s="36">
        <v>1135.7</v>
      </c>
      <c r="G223" s="36"/>
      <c r="H223" s="36">
        <v>594700.69999999995</v>
      </c>
      <c r="I223" s="36">
        <v>110541.79999999999</v>
      </c>
      <c r="J223" s="36">
        <v>1524.3000000000002</v>
      </c>
      <c r="K223" s="36">
        <v>0</v>
      </c>
      <c r="L223" s="36">
        <v>1386.1999999999998</v>
      </c>
      <c r="M223" s="36">
        <v>113452.29999999999</v>
      </c>
    </row>
    <row r="224" spans="1:13" s="27" customFormat="1" x14ac:dyDescent="0.25">
      <c r="A224" s="35">
        <v>46057</v>
      </c>
      <c r="B224" s="36">
        <v>206760.1</v>
      </c>
      <c r="C224" s="36">
        <v>291844.90000000002</v>
      </c>
      <c r="D224" s="36">
        <v>10898.800000000001</v>
      </c>
      <c r="E224" s="36">
        <v>73200.100000000006</v>
      </c>
      <c r="F224" s="36">
        <v>34.800000000000004</v>
      </c>
      <c r="G224" s="36"/>
      <c r="H224" s="36">
        <v>582738.70000000007</v>
      </c>
      <c r="I224" s="36">
        <v>109767.6</v>
      </c>
      <c r="J224" s="36">
        <v>1561.2</v>
      </c>
      <c r="K224" s="36">
        <v>0</v>
      </c>
      <c r="L224" s="36">
        <v>1393.3000000000002</v>
      </c>
      <c r="M224" s="36">
        <v>112722.1</v>
      </c>
    </row>
    <row r="225" spans="1:17" s="3" customFormat="1" ht="16.5" customHeight="1" x14ac:dyDescent="0.25">
      <c r="A225" s="68" t="s">
        <v>4</v>
      </c>
      <c r="B225" s="69"/>
      <c r="C225" s="69"/>
      <c r="D225" s="69"/>
      <c r="E225" s="69"/>
      <c r="F225" s="69"/>
      <c r="G225" s="69"/>
      <c r="H225" s="69"/>
      <c r="I225" s="69"/>
      <c r="J225" s="69"/>
      <c r="K225" s="69"/>
      <c r="L225" s="69"/>
      <c r="M225" s="70"/>
      <c r="N225" s="27"/>
      <c r="O225" s="60"/>
      <c r="Q225" s="60"/>
    </row>
    <row r="226" spans="1:17" s="27" customFormat="1" x14ac:dyDescent="0.25">
      <c r="A226" s="71"/>
      <c r="B226" s="72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3"/>
    </row>
    <row r="227" spans="1:17" s="27" customFormat="1" x14ac:dyDescent="0.25">
      <c r="B227" s="41"/>
      <c r="C227" s="41"/>
      <c r="D227" s="41"/>
      <c r="E227" s="41"/>
      <c r="F227" s="41"/>
      <c r="G227" s="41"/>
      <c r="H227" s="41"/>
      <c r="I227" s="41"/>
      <c r="J227" s="41"/>
      <c r="K227" s="41"/>
      <c r="L227" s="41"/>
      <c r="M227" s="41"/>
    </row>
    <row r="228" spans="1:17" s="27" customFormat="1" x14ac:dyDescent="0.25">
      <c r="B228" s="41"/>
      <c r="C228" s="41"/>
      <c r="D228" s="41"/>
      <c r="E228" s="41"/>
      <c r="F228" s="41"/>
      <c r="G228" s="41"/>
      <c r="H228" s="41"/>
      <c r="I228" s="41" t="s">
        <v>0</v>
      </c>
      <c r="J228" s="41"/>
      <c r="K228" s="41"/>
      <c r="L228" s="41"/>
      <c r="M228" s="41"/>
    </row>
    <row r="229" spans="1:17" s="27" customFormat="1" x14ac:dyDescent="0.25"/>
    <row r="230" spans="1:17" s="27" customFormat="1" x14ac:dyDescent="0.25">
      <c r="N230"/>
    </row>
  </sheetData>
  <mergeCells count="5">
    <mergeCell ref="A3:M3"/>
    <mergeCell ref="B5:H5"/>
    <mergeCell ref="I5:M5"/>
    <mergeCell ref="A5:A6"/>
    <mergeCell ref="A225:M226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80"/>
  <sheetViews>
    <sheetView workbookViewId="0">
      <pane xSplit="1" ySplit="5" topLeftCell="B60" activePane="bottomRight" state="frozen"/>
      <selection pane="topRight" activeCell="B1" sqref="B1"/>
      <selection pane="bottomLeft" activeCell="A6" sqref="A6"/>
      <selection pane="bottomRight" activeCell="B73" sqref="B73:M73"/>
    </sheetView>
  </sheetViews>
  <sheetFormatPr defaultColWidth="10.6640625" defaultRowHeight="15.75" x14ac:dyDescent="0.25"/>
  <cols>
    <col min="1" max="1" width="23.109375" customWidth="1"/>
    <col min="2" max="2" width="12.5546875" customWidth="1"/>
    <col min="3" max="3" width="12.109375" customWidth="1"/>
    <col min="4" max="4" width="13.33203125" customWidth="1"/>
    <col min="6" max="6" width="14.88671875" customWidth="1"/>
    <col min="7" max="7" width="14.44140625" customWidth="1"/>
    <col min="9" max="9" width="11.33203125" customWidth="1"/>
    <col min="10" max="10" width="11.6640625" customWidth="1"/>
    <col min="11" max="11" width="13.77734375" customWidth="1"/>
  </cols>
  <sheetData>
    <row r="1" spans="1:13" x14ac:dyDescent="0.25">
      <c r="A1" s="26" t="s">
        <v>17</v>
      </c>
      <c r="B1" s="1"/>
      <c r="C1" s="1"/>
      <c r="D1" s="1"/>
      <c r="E1" s="1"/>
      <c r="F1" s="1"/>
      <c r="G1" s="1"/>
      <c r="H1" s="1"/>
      <c r="I1" s="1"/>
      <c r="J1" s="2"/>
      <c r="K1" s="1"/>
      <c r="L1" s="1"/>
      <c r="M1" s="59" t="s">
        <v>45</v>
      </c>
    </row>
    <row r="2" spans="1:13" s="28" customFormat="1" ht="18.75" x14ac:dyDescent="0.3">
      <c r="A2" s="62" t="s">
        <v>16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s="28" customFormat="1" ht="18.75" x14ac:dyDescent="0.3">
      <c r="A3" s="29"/>
      <c r="B3" s="30"/>
      <c r="C3" s="30"/>
      <c r="D3" s="30"/>
      <c r="E3" s="30"/>
      <c r="F3" s="30"/>
      <c r="G3" s="30"/>
      <c r="H3" s="30"/>
      <c r="I3" s="30"/>
      <c r="J3" s="31"/>
      <c r="K3" s="30"/>
      <c r="L3" s="30"/>
      <c r="M3" s="32"/>
    </row>
    <row r="4" spans="1:13" s="28" customFormat="1" ht="18.75" x14ac:dyDescent="0.3">
      <c r="A4" s="66" t="s">
        <v>36</v>
      </c>
      <c r="B4" s="65" t="s">
        <v>5</v>
      </c>
      <c r="C4" s="65"/>
      <c r="D4" s="65"/>
      <c r="E4" s="65"/>
      <c r="F4" s="65"/>
      <c r="G4" s="65"/>
      <c r="H4" s="65"/>
      <c r="I4" s="65" t="s">
        <v>6</v>
      </c>
      <c r="J4" s="65"/>
      <c r="K4" s="65"/>
      <c r="L4" s="65"/>
      <c r="M4" s="65"/>
    </row>
    <row r="5" spans="1:13" s="28" customFormat="1" ht="56.25" x14ac:dyDescent="0.3">
      <c r="A5" s="67"/>
      <c r="B5" s="33" t="s">
        <v>1</v>
      </c>
      <c r="C5" s="33" t="s">
        <v>13</v>
      </c>
      <c r="D5" s="34" t="s">
        <v>14</v>
      </c>
      <c r="E5" s="33" t="s">
        <v>10</v>
      </c>
      <c r="F5" s="33" t="s">
        <v>15</v>
      </c>
      <c r="G5" s="33" t="s">
        <v>11</v>
      </c>
      <c r="H5" s="33" t="s">
        <v>2</v>
      </c>
      <c r="I5" s="33" t="s">
        <v>7</v>
      </c>
      <c r="J5" s="33" t="s">
        <v>8</v>
      </c>
      <c r="K5" s="34" t="s">
        <v>9</v>
      </c>
      <c r="L5" s="33" t="s">
        <v>10</v>
      </c>
      <c r="M5" s="33" t="s">
        <v>2</v>
      </c>
    </row>
    <row r="6" spans="1:13" s="27" customFormat="1" x14ac:dyDescent="0.25">
      <c r="A6" s="35">
        <v>39508</v>
      </c>
      <c r="B6" s="36">
        <v>47610.3</v>
      </c>
      <c r="C6" s="36">
        <v>9075.2999999999993</v>
      </c>
      <c r="D6" s="36">
        <v>1259.5999999999999</v>
      </c>
      <c r="E6" s="37">
        <v>653.20000000000005</v>
      </c>
      <c r="F6" s="37" t="s">
        <v>3</v>
      </c>
      <c r="G6" s="36" t="s">
        <v>3</v>
      </c>
      <c r="H6" s="36">
        <f>SUM(B6:G6)</f>
        <v>58598.400000000001</v>
      </c>
      <c r="I6" s="36">
        <v>947.7000000000005</v>
      </c>
      <c r="J6" s="36" t="s">
        <v>3</v>
      </c>
      <c r="K6" s="36" t="s">
        <v>3</v>
      </c>
      <c r="L6" s="36">
        <v>56.5</v>
      </c>
      <c r="M6" s="36">
        <f t="shared" ref="M6:M48" si="0">SUM(I6:L6)</f>
        <v>1004.2000000000005</v>
      </c>
    </row>
    <row r="7" spans="1:13" s="27" customFormat="1" x14ac:dyDescent="0.25">
      <c r="A7" s="35">
        <v>39600</v>
      </c>
      <c r="B7" s="36">
        <v>39632.1</v>
      </c>
      <c r="C7" s="36">
        <v>9404.2999999999993</v>
      </c>
      <c r="D7" s="36">
        <v>1317.8</v>
      </c>
      <c r="E7" s="37">
        <v>1026.5</v>
      </c>
      <c r="F7" s="37" t="s">
        <v>3</v>
      </c>
      <c r="G7" s="36" t="s">
        <v>3</v>
      </c>
      <c r="H7" s="36">
        <f t="shared" ref="H7:H47" si="1">SUM(B7:G7)</f>
        <v>51380.7</v>
      </c>
      <c r="I7" s="36">
        <v>985.00000000000023</v>
      </c>
      <c r="J7" s="36">
        <v>1075</v>
      </c>
      <c r="K7" s="36" t="s">
        <v>3</v>
      </c>
      <c r="L7" s="36">
        <v>57.2</v>
      </c>
      <c r="M7" s="36">
        <f t="shared" si="0"/>
        <v>2117.1999999999998</v>
      </c>
    </row>
    <row r="8" spans="1:13" s="27" customFormat="1" x14ac:dyDescent="0.25">
      <c r="A8" s="35">
        <v>39692</v>
      </c>
      <c r="B8" s="36">
        <v>48462.2</v>
      </c>
      <c r="C8" s="36">
        <v>8670.6</v>
      </c>
      <c r="D8" s="36">
        <v>2664.1</v>
      </c>
      <c r="E8" s="37">
        <v>1154.9000000000001</v>
      </c>
      <c r="F8" s="37" t="s">
        <v>3</v>
      </c>
      <c r="G8" s="36" t="s">
        <v>3</v>
      </c>
      <c r="H8" s="36">
        <f t="shared" si="1"/>
        <v>60951.799999999996</v>
      </c>
      <c r="I8" s="36">
        <v>1241.0999999999999</v>
      </c>
      <c r="J8" s="36">
        <v>1077.2</v>
      </c>
      <c r="K8" s="36" t="s">
        <v>3</v>
      </c>
      <c r="L8" s="36">
        <v>52.5</v>
      </c>
      <c r="M8" s="36">
        <f t="shared" si="0"/>
        <v>2370.8000000000002</v>
      </c>
    </row>
    <row r="9" spans="1:13" s="27" customFormat="1" x14ac:dyDescent="0.25">
      <c r="A9" s="35">
        <v>39783</v>
      </c>
      <c r="B9" s="36">
        <v>48853.799999999988</v>
      </c>
      <c r="C9" s="36">
        <v>8337</v>
      </c>
      <c r="D9" s="36">
        <v>2918.1</v>
      </c>
      <c r="E9" s="37">
        <v>393.90000000000003</v>
      </c>
      <c r="F9" s="37" t="s">
        <v>3</v>
      </c>
      <c r="G9" s="36" t="s">
        <v>3</v>
      </c>
      <c r="H9" s="36">
        <f t="shared" si="1"/>
        <v>60502.799999999988</v>
      </c>
      <c r="I9" s="36">
        <v>1405.3000000000002</v>
      </c>
      <c r="J9" s="36">
        <v>1111.5</v>
      </c>
      <c r="K9" s="36" t="s">
        <v>3</v>
      </c>
      <c r="L9" s="36">
        <v>54.1</v>
      </c>
      <c r="M9" s="36">
        <f t="shared" si="0"/>
        <v>2570.9</v>
      </c>
    </row>
    <row r="10" spans="1:13" s="27" customFormat="1" x14ac:dyDescent="0.25">
      <c r="A10" s="35">
        <v>39873</v>
      </c>
      <c r="B10" s="36">
        <v>51081.600000000006</v>
      </c>
      <c r="C10" s="36">
        <v>10927.3</v>
      </c>
      <c r="D10" s="36">
        <v>3100.7000000000003</v>
      </c>
      <c r="E10" s="36">
        <v>1235.4000000000001</v>
      </c>
      <c r="F10" s="36" t="s">
        <v>3</v>
      </c>
      <c r="G10" s="36" t="s">
        <v>3</v>
      </c>
      <c r="H10" s="36">
        <f t="shared" si="1"/>
        <v>66345</v>
      </c>
      <c r="I10" s="36">
        <v>363.80000000000018</v>
      </c>
      <c r="J10" s="36">
        <v>1101.9000000000001</v>
      </c>
      <c r="K10" s="36" t="s">
        <v>3</v>
      </c>
      <c r="L10" s="36">
        <v>49.9</v>
      </c>
      <c r="M10" s="36">
        <f t="shared" si="0"/>
        <v>1515.6000000000004</v>
      </c>
    </row>
    <row r="11" spans="1:13" s="27" customFormat="1" x14ac:dyDescent="0.25">
      <c r="A11" s="35">
        <v>39965</v>
      </c>
      <c r="B11" s="36">
        <v>53404.799999999996</v>
      </c>
      <c r="C11" s="36">
        <v>11163.9</v>
      </c>
      <c r="D11" s="36">
        <v>2983.7000000000003</v>
      </c>
      <c r="E11" s="36">
        <v>0.5</v>
      </c>
      <c r="F11" s="36" t="s">
        <v>3</v>
      </c>
      <c r="G11" s="36" t="s">
        <v>3</v>
      </c>
      <c r="H11" s="36">
        <f t="shared" si="1"/>
        <v>67552.899999999994</v>
      </c>
      <c r="I11" s="36">
        <v>390.19999999999959</v>
      </c>
      <c r="J11" s="36">
        <v>1107.2</v>
      </c>
      <c r="K11" s="36" t="s">
        <v>3</v>
      </c>
      <c r="L11" s="36">
        <v>54</v>
      </c>
      <c r="M11" s="36">
        <f t="shared" si="0"/>
        <v>1551.3999999999996</v>
      </c>
    </row>
    <row r="12" spans="1:13" s="27" customFormat="1" x14ac:dyDescent="0.25">
      <c r="A12" s="35">
        <v>40057</v>
      </c>
      <c r="B12" s="36">
        <v>55165.5</v>
      </c>
      <c r="C12" s="36">
        <v>11585.5</v>
      </c>
      <c r="D12" s="36">
        <v>2739.6000000000004</v>
      </c>
      <c r="E12" s="36">
        <v>20.900000000000002</v>
      </c>
      <c r="F12" s="36" t="s">
        <v>3</v>
      </c>
      <c r="G12" s="36" t="s">
        <v>3</v>
      </c>
      <c r="H12" s="36">
        <f t="shared" si="1"/>
        <v>69511.5</v>
      </c>
      <c r="I12" s="36">
        <v>409.3</v>
      </c>
      <c r="J12" s="36">
        <v>1107.7</v>
      </c>
      <c r="K12" s="36" t="s">
        <v>3</v>
      </c>
      <c r="L12" s="36">
        <v>55.5</v>
      </c>
      <c r="M12" s="36">
        <f t="shared" si="0"/>
        <v>1572.5</v>
      </c>
    </row>
    <row r="13" spans="1:13" s="27" customFormat="1" x14ac:dyDescent="0.25">
      <c r="A13" s="35">
        <v>40148</v>
      </c>
      <c r="B13" s="36">
        <v>66475</v>
      </c>
      <c r="C13" s="36">
        <v>13061.3</v>
      </c>
      <c r="D13" s="36">
        <v>1209.6999999999998</v>
      </c>
      <c r="E13" s="36">
        <v>6.6999999999999993</v>
      </c>
      <c r="F13" s="36" t="s">
        <v>3</v>
      </c>
      <c r="G13" s="36" t="s">
        <v>3</v>
      </c>
      <c r="H13" s="36">
        <f t="shared" si="1"/>
        <v>80752.7</v>
      </c>
      <c r="I13" s="36">
        <v>246.59999999999982</v>
      </c>
      <c r="J13" s="36">
        <v>246.1</v>
      </c>
      <c r="K13" s="36" t="s">
        <v>3</v>
      </c>
      <c r="L13" s="36" t="s">
        <v>3</v>
      </c>
      <c r="M13" s="36">
        <f t="shared" si="0"/>
        <v>492.69999999999982</v>
      </c>
    </row>
    <row r="14" spans="1:13" s="27" customFormat="1" x14ac:dyDescent="0.25">
      <c r="A14" s="35">
        <v>40238</v>
      </c>
      <c r="B14" s="36">
        <v>68143.100000000006</v>
      </c>
      <c r="C14" s="36">
        <v>12520.1</v>
      </c>
      <c r="D14" s="36">
        <v>2252.3999999999996</v>
      </c>
      <c r="E14" s="36">
        <v>5.5</v>
      </c>
      <c r="F14" s="36" t="s">
        <v>3</v>
      </c>
      <c r="G14" s="36" t="s">
        <v>3</v>
      </c>
      <c r="H14" s="36">
        <f t="shared" si="1"/>
        <v>82921.100000000006</v>
      </c>
      <c r="I14" s="36">
        <v>36.9</v>
      </c>
      <c r="J14" s="36" t="s">
        <v>3</v>
      </c>
      <c r="K14" s="36" t="s">
        <v>3</v>
      </c>
      <c r="L14" s="36" t="s">
        <v>3</v>
      </c>
      <c r="M14" s="36">
        <f t="shared" si="0"/>
        <v>36.9</v>
      </c>
    </row>
    <row r="15" spans="1:13" s="27" customFormat="1" x14ac:dyDescent="0.25">
      <c r="A15" s="35">
        <v>40330</v>
      </c>
      <c r="B15" s="36">
        <v>68466.8</v>
      </c>
      <c r="C15" s="36">
        <v>15547.900000000001</v>
      </c>
      <c r="D15" s="36">
        <v>2130.6</v>
      </c>
      <c r="E15" s="36">
        <v>0.4</v>
      </c>
      <c r="F15" s="36" t="s">
        <v>3</v>
      </c>
      <c r="G15" s="36">
        <v>1673.2</v>
      </c>
      <c r="H15" s="36">
        <f t="shared" si="1"/>
        <v>87818.900000000009</v>
      </c>
      <c r="I15" s="36">
        <v>36.9</v>
      </c>
      <c r="J15" s="36" t="s">
        <v>3</v>
      </c>
      <c r="K15" s="36" t="s">
        <v>3</v>
      </c>
      <c r="L15" s="36" t="s">
        <v>3</v>
      </c>
      <c r="M15" s="36">
        <f t="shared" si="0"/>
        <v>36.9</v>
      </c>
    </row>
    <row r="16" spans="1:13" s="27" customFormat="1" x14ac:dyDescent="0.25">
      <c r="A16" s="35">
        <v>40422</v>
      </c>
      <c r="B16" s="36">
        <v>71086.8</v>
      </c>
      <c r="C16" s="36">
        <v>15261.400000000001</v>
      </c>
      <c r="D16" s="36">
        <v>1266.3000000000002</v>
      </c>
      <c r="E16" s="36">
        <v>46</v>
      </c>
      <c r="F16" s="36" t="s">
        <v>3</v>
      </c>
      <c r="G16" s="36">
        <v>11.5</v>
      </c>
      <c r="H16" s="36">
        <f t="shared" si="1"/>
        <v>87672.000000000015</v>
      </c>
      <c r="I16" s="36">
        <v>0</v>
      </c>
      <c r="J16" s="36" t="s">
        <v>3</v>
      </c>
      <c r="K16" s="36" t="s">
        <v>3</v>
      </c>
      <c r="L16" s="36" t="s">
        <v>3</v>
      </c>
      <c r="M16" s="36">
        <f t="shared" si="0"/>
        <v>0</v>
      </c>
    </row>
    <row r="17" spans="1:13" s="27" customFormat="1" x14ac:dyDescent="0.25">
      <c r="A17" s="35">
        <v>40513</v>
      </c>
      <c r="B17" s="36">
        <v>70181.000000000015</v>
      </c>
      <c r="C17" s="36">
        <v>17575.099999999999</v>
      </c>
      <c r="D17" s="36">
        <v>1715.3</v>
      </c>
      <c r="E17" s="36">
        <v>47.1</v>
      </c>
      <c r="F17" s="36" t="s">
        <v>3</v>
      </c>
      <c r="G17" s="36">
        <v>11.5</v>
      </c>
      <c r="H17" s="36">
        <f t="shared" si="1"/>
        <v>89530.000000000015</v>
      </c>
      <c r="I17" s="36">
        <v>90</v>
      </c>
      <c r="J17" s="36" t="s">
        <v>3</v>
      </c>
      <c r="K17" s="36" t="s">
        <v>3</v>
      </c>
      <c r="L17" s="36" t="s">
        <v>3</v>
      </c>
      <c r="M17" s="36">
        <f t="shared" si="0"/>
        <v>90</v>
      </c>
    </row>
    <row r="18" spans="1:13" s="27" customFormat="1" x14ac:dyDescent="0.25">
      <c r="A18" s="35">
        <v>40603</v>
      </c>
      <c r="B18" s="36">
        <v>57170.1</v>
      </c>
      <c r="C18" s="36">
        <v>13677.6</v>
      </c>
      <c r="D18" s="36">
        <v>2923.2999999999997</v>
      </c>
      <c r="E18" s="36">
        <v>1.9</v>
      </c>
      <c r="F18" s="36" t="s">
        <v>3</v>
      </c>
      <c r="G18" s="36">
        <v>11.5</v>
      </c>
      <c r="H18" s="36">
        <f t="shared" si="1"/>
        <v>73784.399999999994</v>
      </c>
      <c r="I18" s="36">
        <v>44.6</v>
      </c>
      <c r="J18" s="36" t="s">
        <v>3</v>
      </c>
      <c r="K18" s="36" t="s">
        <v>3</v>
      </c>
      <c r="L18" s="36" t="s">
        <v>3</v>
      </c>
      <c r="M18" s="36">
        <f t="shared" si="0"/>
        <v>44.6</v>
      </c>
    </row>
    <row r="19" spans="1:13" s="27" customFormat="1" x14ac:dyDescent="0.25">
      <c r="A19" s="35">
        <v>40695</v>
      </c>
      <c r="B19" s="36">
        <v>56694.3</v>
      </c>
      <c r="C19" s="36">
        <v>17047.199999999997</v>
      </c>
      <c r="D19" s="36">
        <v>3693.9</v>
      </c>
      <c r="E19" s="36">
        <v>10.3</v>
      </c>
      <c r="F19" s="36" t="s">
        <v>3</v>
      </c>
      <c r="G19" s="36">
        <v>11.5</v>
      </c>
      <c r="H19" s="36">
        <f t="shared" si="1"/>
        <v>77457.2</v>
      </c>
      <c r="I19" s="36">
        <v>44.8</v>
      </c>
      <c r="J19" s="36" t="s">
        <v>3</v>
      </c>
      <c r="K19" s="36" t="s">
        <v>3</v>
      </c>
      <c r="L19" s="36" t="s">
        <v>3</v>
      </c>
      <c r="M19" s="36">
        <f t="shared" si="0"/>
        <v>44.8</v>
      </c>
    </row>
    <row r="20" spans="1:13" s="27" customFormat="1" x14ac:dyDescent="0.25">
      <c r="A20" s="35">
        <v>40787</v>
      </c>
      <c r="B20" s="36">
        <v>59030.400000000009</v>
      </c>
      <c r="C20" s="36">
        <v>19033.899999999998</v>
      </c>
      <c r="D20" s="36">
        <v>703.1</v>
      </c>
      <c r="E20" s="36">
        <v>2.5</v>
      </c>
      <c r="F20" s="36" t="s">
        <v>3</v>
      </c>
      <c r="G20" s="36">
        <v>0</v>
      </c>
      <c r="H20" s="36">
        <f t="shared" si="1"/>
        <v>78769.900000000009</v>
      </c>
      <c r="I20" s="36">
        <v>45.800000000000004</v>
      </c>
      <c r="J20" s="36">
        <v>4450.8999999999996</v>
      </c>
      <c r="K20" s="36" t="s">
        <v>3</v>
      </c>
      <c r="L20" s="36" t="s">
        <v>3</v>
      </c>
      <c r="M20" s="36">
        <f t="shared" si="0"/>
        <v>4496.7</v>
      </c>
    </row>
    <row r="21" spans="1:13" s="27" customFormat="1" x14ac:dyDescent="0.25">
      <c r="A21" s="35">
        <v>40878</v>
      </c>
      <c r="B21" s="36">
        <v>59291.700000000004</v>
      </c>
      <c r="C21" s="36">
        <v>18735.400000000001</v>
      </c>
      <c r="D21" s="36">
        <v>6439.5</v>
      </c>
      <c r="E21" s="36">
        <v>1.5999999999999999</v>
      </c>
      <c r="F21" s="36" t="s">
        <v>3</v>
      </c>
      <c r="G21" s="36">
        <v>0</v>
      </c>
      <c r="H21" s="36">
        <f t="shared" si="1"/>
        <v>84468.200000000012</v>
      </c>
      <c r="I21" s="36">
        <v>49.099999999999994</v>
      </c>
      <c r="J21" s="36">
        <v>4615.1000000000004</v>
      </c>
      <c r="K21" s="36" t="s">
        <v>3</v>
      </c>
      <c r="L21" s="36" t="s">
        <v>3</v>
      </c>
      <c r="M21" s="36">
        <f t="shared" si="0"/>
        <v>4664.2000000000007</v>
      </c>
    </row>
    <row r="22" spans="1:13" s="27" customFormat="1" x14ac:dyDescent="0.25">
      <c r="A22" s="35">
        <v>40969</v>
      </c>
      <c r="B22" s="36">
        <v>69379.099999999991</v>
      </c>
      <c r="C22" s="36">
        <v>17006.2</v>
      </c>
      <c r="D22" s="36">
        <v>6004.3</v>
      </c>
      <c r="E22" s="36">
        <v>1.8</v>
      </c>
      <c r="F22" s="36" t="s">
        <v>3</v>
      </c>
      <c r="G22" s="36" t="s">
        <v>3</v>
      </c>
      <c r="H22" s="36">
        <f t="shared" si="1"/>
        <v>92391.4</v>
      </c>
      <c r="I22" s="36">
        <v>1020.3</v>
      </c>
      <c r="J22" s="36" t="s">
        <v>3</v>
      </c>
      <c r="K22" s="36" t="s">
        <v>3</v>
      </c>
      <c r="L22" s="36" t="s">
        <v>3</v>
      </c>
      <c r="M22" s="36">
        <f t="shared" si="0"/>
        <v>1020.3</v>
      </c>
    </row>
    <row r="23" spans="1:13" s="27" customFormat="1" x14ac:dyDescent="0.25">
      <c r="A23" s="35">
        <v>41061</v>
      </c>
      <c r="B23" s="36">
        <v>77297.600000000006</v>
      </c>
      <c r="C23" s="36">
        <v>16173.4</v>
      </c>
      <c r="D23" s="36">
        <v>6578.7</v>
      </c>
      <c r="E23" s="36">
        <v>915.49999999999989</v>
      </c>
      <c r="F23" s="36" t="s">
        <v>3</v>
      </c>
      <c r="G23" s="36" t="s">
        <v>3</v>
      </c>
      <c r="H23" s="36">
        <f t="shared" si="1"/>
        <v>100965.2</v>
      </c>
      <c r="I23" s="36">
        <v>1056.6999999999998</v>
      </c>
      <c r="J23" s="36" t="s">
        <v>3</v>
      </c>
      <c r="K23" s="36" t="s">
        <v>3</v>
      </c>
      <c r="L23" s="36" t="s">
        <v>3</v>
      </c>
      <c r="M23" s="36">
        <f t="shared" si="0"/>
        <v>1056.6999999999998</v>
      </c>
    </row>
    <row r="24" spans="1:13" s="27" customFormat="1" x14ac:dyDescent="0.25">
      <c r="A24" s="35">
        <v>41153</v>
      </c>
      <c r="B24" s="36">
        <v>83819.8</v>
      </c>
      <c r="C24" s="36">
        <v>30230.3</v>
      </c>
      <c r="D24" s="36">
        <v>10325.700000000001</v>
      </c>
      <c r="E24" s="36">
        <v>1086.7</v>
      </c>
      <c r="F24" s="36" t="s">
        <v>3</v>
      </c>
      <c r="G24" s="36">
        <v>1151.4000000000001</v>
      </c>
      <c r="H24" s="36">
        <f t="shared" si="1"/>
        <v>126613.9</v>
      </c>
      <c r="I24" s="36">
        <v>250.20000000000002</v>
      </c>
      <c r="J24" s="36" t="s">
        <v>3</v>
      </c>
      <c r="K24" s="36" t="s">
        <v>3</v>
      </c>
      <c r="L24" s="36" t="s">
        <v>3</v>
      </c>
      <c r="M24" s="36">
        <f t="shared" si="0"/>
        <v>250.20000000000002</v>
      </c>
    </row>
    <row r="25" spans="1:13" s="27" customFormat="1" x14ac:dyDescent="0.25">
      <c r="A25" s="35">
        <v>41244</v>
      </c>
      <c r="B25" s="36">
        <v>92868.1</v>
      </c>
      <c r="C25" s="36">
        <v>21633.800000000003</v>
      </c>
      <c r="D25" s="36">
        <v>9205</v>
      </c>
      <c r="E25" s="36">
        <v>21626.1</v>
      </c>
      <c r="F25" s="36" t="s">
        <v>3</v>
      </c>
      <c r="G25" s="36">
        <v>1230.3</v>
      </c>
      <c r="H25" s="36">
        <f t="shared" si="1"/>
        <v>146563.29999999999</v>
      </c>
      <c r="I25" s="36">
        <v>1474.8999999999999</v>
      </c>
      <c r="J25" s="36" t="s">
        <v>3</v>
      </c>
      <c r="K25" s="36" t="s">
        <v>3</v>
      </c>
      <c r="L25" s="36" t="s">
        <v>3</v>
      </c>
      <c r="M25" s="36">
        <f t="shared" si="0"/>
        <v>1474.8999999999999</v>
      </c>
    </row>
    <row r="26" spans="1:13" s="27" customFormat="1" x14ac:dyDescent="0.25">
      <c r="A26" s="35">
        <v>41334</v>
      </c>
      <c r="B26" s="36">
        <v>101047.70000000001</v>
      </c>
      <c r="C26" s="36">
        <v>23154.5</v>
      </c>
      <c r="D26" s="36">
        <v>10589.9</v>
      </c>
      <c r="E26" s="36">
        <v>4255.8</v>
      </c>
      <c r="F26" s="36"/>
      <c r="G26" s="36">
        <v>1302.7</v>
      </c>
      <c r="H26" s="36">
        <f t="shared" si="1"/>
        <v>140350.6</v>
      </c>
      <c r="I26" s="36">
        <v>2059.5</v>
      </c>
      <c r="J26" s="36" t="s">
        <v>3</v>
      </c>
      <c r="K26" s="36" t="s">
        <v>3</v>
      </c>
      <c r="L26" s="36" t="s">
        <v>3</v>
      </c>
      <c r="M26" s="36">
        <f t="shared" si="0"/>
        <v>2059.5</v>
      </c>
    </row>
    <row r="27" spans="1:13" s="27" customFormat="1" x14ac:dyDescent="0.25">
      <c r="A27" s="35">
        <v>41426</v>
      </c>
      <c r="B27" s="36">
        <v>101633.50000000001</v>
      </c>
      <c r="C27" s="36">
        <v>19162.100000000002</v>
      </c>
      <c r="D27" s="36">
        <v>10525.8</v>
      </c>
      <c r="E27" s="36">
        <v>1486.3000000000002</v>
      </c>
      <c r="F27" s="36"/>
      <c r="G27" s="36">
        <v>769.3</v>
      </c>
      <c r="H27" s="36">
        <f t="shared" si="1"/>
        <v>133577</v>
      </c>
      <c r="I27" s="36">
        <v>3068.1</v>
      </c>
      <c r="J27" s="36" t="s">
        <v>3</v>
      </c>
      <c r="K27" s="36" t="s">
        <v>3</v>
      </c>
      <c r="L27" s="36" t="s">
        <v>3</v>
      </c>
      <c r="M27" s="36">
        <f t="shared" si="0"/>
        <v>3068.1</v>
      </c>
    </row>
    <row r="28" spans="1:13" s="27" customFormat="1" x14ac:dyDescent="0.25">
      <c r="A28" s="35">
        <v>41518</v>
      </c>
      <c r="B28" s="36">
        <v>97041.4</v>
      </c>
      <c r="C28" s="36">
        <v>28404.600000000002</v>
      </c>
      <c r="D28" s="36">
        <v>2647.3000000000006</v>
      </c>
      <c r="E28" s="36">
        <v>1761.8</v>
      </c>
      <c r="F28" s="36"/>
      <c r="G28" s="36">
        <v>796.3</v>
      </c>
      <c r="H28" s="36">
        <f t="shared" si="1"/>
        <v>130651.40000000001</v>
      </c>
      <c r="I28" s="36">
        <v>4516.7</v>
      </c>
      <c r="J28" s="36" t="s">
        <v>3</v>
      </c>
      <c r="K28" s="36" t="s">
        <v>3</v>
      </c>
      <c r="L28" s="36" t="s">
        <v>3</v>
      </c>
      <c r="M28" s="36">
        <f t="shared" si="0"/>
        <v>4516.7</v>
      </c>
    </row>
    <row r="29" spans="1:13" s="40" customFormat="1" x14ac:dyDescent="0.25">
      <c r="A29" s="38">
        <v>41609</v>
      </c>
      <c r="B29" s="39">
        <v>103026.79999999999</v>
      </c>
      <c r="C29" s="39">
        <v>21355.599999999999</v>
      </c>
      <c r="D29" s="39">
        <v>6290.5</v>
      </c>
      <c r="E29" s="39">
        <v>723.10000000000014</v>
      </c>
      <c r="F29" s="39">
        <v>0</v>
      </c>
      <c r="G29" s="39">
        <v>811.8</v>
      </c>
      <c r="H29" s="36">
        <f t="shared" si="1"/>
        <v>132207.79999999999</v>
      </c>
      <c r="I29" s="39">
        <v>3888.3999999999996</v>
      </c>
      <c r="J29" s="36" t="s">
        <v>3</v>
      </c>
      <c r="K29" s="36" t="s">
        <v>3</v>
      </c>
      <c r="L29" s="36" t="s">
        <v>3</v>
      </c>
      <c r="M29" s="39">
        <f t="shared" si="0"/>
        <v>3888.3999999999996</v>
      </c>
    </row>
    <row r="30" spans="1:13" s="27" customFormat="1" x14ac:dyDescent="0.25">
      <c r="A30" s="35">
        <v>41699</v>
      </c>
      <c r="B30" s="36">
        <v>105568</v>
      </c>
      <c r="C30" s="36">
        <v>31952.2</v>
      </c>
      <c r="D30" s="36">
        <v>6564.4</v>
      </c>
      <c r="E30" s="36">
        <v>1136.9000000000001</v>
      </c>
      <c r="F30" s="36" t="s">
        <v>3</v>
      </c>
      <c r="G30" s="36">
        <v>790.3</v>
      </c>
      <c r="H30" s="36">
        <f t="shared" si="1"/>
        <v>146011.79999999999</v>
      </c>
      <c r="I30" s="36">
        <v>3485.9</v>
      </c>
      <c r="J30" s="36">
        <v>1060</v>
      </c>
      <c r="K30" s="36">
        <v>59.1</v>
      </c>
      <c r="L30" s="36" t="s">
        <v>3</v>
      </c>
      <c r="M30" s="36">
        <f t="shared" si="0"/>
        <v>4605</v>
      </c>
    </row>
    <row r="31" spans="1:13" s="27" customFormat="1" x14ac:dyDescent="0.25">
      <c r="A31" s="35">
        <v>41791</v>
      </c>
      <c r="B31" s="36">
        <v>107807</v>
      </c>
      <c r="C31" s="36">
        <v>24122.3</v>
      </c>
      <c r="D31" s="36">
        <v>5605.3</v>
      </c>
      <c r="E31" s="36">
        <v>1109.0999999999999</v>
      </c>
      <c r="F31" s="36" t="s">
        <v>3</v>
      </c>
      <c r="G31" s="36">
        <v>769.2</v>
      </c>
      <c r="H31" s="36">
        <f t="shared" si="1"/>
        <v>139412.9</v>
      </c>
      <c r="I31" s="36">
        <v>4982.3999999999996</v>
      </c>
      <c r="J31" s="36">
        <v>2069.8000000000002</v>
      </c>
      <c r="K31" s="36">
        <v>58.7</v>
      </c>
      <c r="L31" s="36" t="s">
        <v>3</v>
      </c>
      <c r="M31" s="36">
        <f t="shared" si="0"/>
        <v>7110.9</v>
      </c>
    </row>
    <row r="32" spans="1:13" s="27" customFormat="1" x14ac:dyDescent="0.25">
      <c r="A32" s="35">
        <v>41883</v>
      </c>
      <c r="B32" s="36">
        <v>111847.7</v>
      </c>
      <c r="C32" s="36">
        <v>22312.7</v>
      </c>
      <c r="D32" s="36">
        <v>8018.5</v>
      </c>
      <c r="E32" s="36">
        <v>1262.2</v>
      </c>
      <c r="F32" s="36" t="s">
        <v>3</v>
      </c>
      <c r="G32" s="36">
        <v>692.7</v>
      </c>
      <c r="H32" s="36">
        <f t="shared" si="1"/>
        <v>144133.80000000002</v>
      </c>
      <c r="I32" s="36">
        <v>4788.6000000000004</v>
      </c>
      <c r="J32" s="36">
        <v>1018.3</v>
      </c>
      <c r="K32" s="36">
        <v>0.2</v>
      </c>
      <c r="L32" s="36" t="s">
        <v>3</v>
      </c>
      <c r="M32" s="36">
        <f t="shared" si="0"/>
        <v>5807.1</v>
      </c>
    </row>
    <row r="33" spans="1:13" s="27" customFormat="1" x14ac:dyDescent="0.25">
      <c r="A33" s="35">
        <v>41974</v>
      </c>
      <c r="B33" s="36">
        <v>73871.7</v>
      </c>
      <c r="C33" s="36">
        <v>33637.5</v>
      </c>
      <c r="D33" s="36">
        <v>6898.8</v>
      </c>
      <c r="E33" s="36">
        <v>43532.5</v>
      </c>
      <c r="F33" s="36" t="s">
        <v>3</v>
      </c>
      <c r="G33" s="36">
        <v>684.1</v>
      </c>
      <c r="H33" s="36">
        <f t="shared" si="1"/>
        <v>158624.6</v>
      </c>
      <c r="I33" s="36">
        <v>3824.5</v>
      </c>
      <c r="J33" s="36">
        <v>1323</v>
      </c>
      <c r="K33" s="36">
        <v>255.3</v>
      </c>
      <c r="L33" s="36">
        <v>1102.7</v>
      </c>
      <c r="M33" s="36">
        <f t="shared" si="0"/>
        <v>6505.5</v>
      </c>
    </row>
    <row r="34" spans="1:13" s="27" customFormat="1" x14ac:dyDescent="0.25">
      <c r="A34" s="35">
        <v>42064</v>
      </c>
      <c r="B34" s="36">
        <v>70730.2</v>
      </c>
      <c r="C34" s="36">
        <v>22711.200000000001</v>
      </c>
      <c r="D34" s="36">
        <v>7761.5</v>
      </c>
      <c r="E34" s="36">
        <v>42892.7</v>
      </c>
      <c r="F34" s="36" t="s">
        <v>3</v>
      </c>
      <c r="G34" s="36">
        <v>684.1</v>
      </c>
      <c r="H34" s="36">
        <f t="shared" si="1"/>
        <v>144779.69999999998</v>
      </c>
      <c r="I34" s="36">
        <v>3744.7</v>
      </c>
      <c r="J34" s="36">
        <v>198.8</v>
      </c>
      <c r="K34" s="36">
        <v>238.1</v>
      </c>
      <c r="L34" s="36">
        <v>1104.4000000000001</v>
      </c>
      <c r="M34" s="36">
        <f t="shared" si="0"/>
        <v>5286</v>
      </c>
    </row>
    <row r="35" spans="1:13" s="27" customFormat="1" x14ac:dyDescent="0.25">
      <c r="A35" s="35">
        <v>42156</v>
      </c>
      <c r="B35" s="36">
        <v>73692.7</v>
      </c>
      <c r="C35" s="36">
        <v>21336.9</v>
      </c>
      <c r="D35" s="36">
        <v>5543</v>
      </c>
      <c r="E35" s="36">
        <v>31984.7</v>
      </c>
      <c r="F35" s="36" t="s">
        <v>3</v>
      </c>
      <c r="G35" s="36">
        <v>8</v>
      </c>
      <c r="H35" s="36">
        <f t="shared" si="1"/>
        <v>132565.30000000002</v>
      </c>
      <c r="I35" s="36">
        <v>3908.9</v>
      </c>
      <c r="J35" s="36">
        <v>244.1</v>
      </c>
      <c r="K35" s="36">
        <v>30.8</v>
      </c>
      <c r="L35" s="36">
        <v>1409.8</v>
      </c>
      <c r="M35" s="36">
        <f t="shared" si="0"/>
        <v>5593.6</v>
      </c>
    </row>
    <row r="36" spans="1:13" s="27" customFormat="1" x14ac:dyDescent="0.25">
      <c r="A36" s="35">
        <v>42248</v>
      </c>
      <c r="B36" s="36">
        <v>74071.8</v>
      </c>
      <c r="C36" s="36">
        <v>23412.3</v>
      </c>
      <c r="D36" s="36">
        <v>3366.2</v>
      </c>
      <c r="E36" s="36">
        <v>34710.699999999997</v>
      </c>
      <c r="F36" s="36" t="s">
        <v>3</v>
      </c>
      <c r="G36" s="36">
        <v>8</v>
      </c>
      <c r="H36" s="36">
        <f t="shared" si="1"/>
        <v>135569</v>
      </c>
      <c r="I36" s="36">
        <v>3757.9</v>
      </c>
      <c r="J36" s="36" t="s">
        <v>3</v>
      </c>
      <c r="K36" s="36" t="s">
        <v>3</v>
      </c>
      <c r="L36" s="36">
        <v>1717.8</v>
      </c>
      <c r="M36" s="36">
        <f t="shared" si="0"/>
        <v>5475.7</v>
      </c>
    </row>
    <row r="37" spans="1:13" s="27" customFormat="1" x14ac:dyDescent="0.25">
      <c r="A37" s="35">
        <v>42339</v>
      </c>
      <c r="B37" s="36">
        <v>53894.9</v>
      </c>
      <c r="C37" s="36">
        <v>32845.599999999999</v>
      </c>
      <c r="D37" s="36">
        <v>2806</v>
      </c>
      <c r="E37" s="36">
        <v>31486.5</v>
      </c>
      <c r="F37" s="36" t="s">
        <v>3</v>
      </c>
      <c r="G37" s="36">
        <v>69.900000000000006</v>
      </c>
      <c r="H37" s="36">
        <f t="shared" si="1"/>
        <v>121102.9</v>
      </c>
      <c r="I37" s="36">
        <v>4997.7</v>
      </c>
      <c r="J37" s="36">
        <v>7233.2</v>
      </c>
      <c r="K37" s="36">
        <v>1770.9</v>
      </c>
      <c r="L37" s="36">
        <v>2414.6</v>
      </c>
      <c r="M37" s="36">
        <f t="shared" si="0"/>
        <v>16416.399999999998</v>
      </c>
    </row>
    <row r="38" spans="1:13" s="27" customFormat="1" x14ac:dyDescent="0.25">
      <c r="A38" s="35">
        <v>42430</v>
      </c>
      <c r="B38" s="36">
        <v>55437.3</v>
      </c>
      <c r="C38" s="36">
        <v>31312.400000000001</v>
      </c>
      <c r="D38" s="36">
        <v>1348.6</v>
      </c>
      <c r="E38" s="36">
        <v>13512.2</v>
      </c>
      <c r="F38" s="36">
        <v>0.2</v>
      </c>
      <c r="G38" s="36">
        <v>72.8</v>
      </c>
      <c r="H38" s="36">
        <f t="shared" si="1"/>
        <v>101683.50000000001</v>
      </c>
      <c r="I38" s="36">
        <v>3783.4</v>
      </c>
      <c r="J38" s="36">
        <v>2757.4</v>
      </c>
      <c r="K38" s="36">
        <v>6063.3</v>
      </c>
      <c r="L38" s="36">
        <v>5432.6</v>
      </c>
      <c r="M38" s="36">
        <f t="shared" si="0"/>
        <v>18036.7</v>
      </c>
    </row>
    <row r="39" spans="1:13" s="27" customFormat="1" x14ac:dyDescent="0.25">
      <c r="A39" s="35">
        <v>42522</v>
      </c>
      <c r="B39" s="36">
        <v>57067.9</v>
      </c>
      <c r="C39" s="36">
        <v>29529</v>
      </c>
      <c r="D39" s="36">
        <v>2371.4</v>
      </c>
      <c r="E39" s="36">
        <v>10697.9</v>
      </c>
      <c r="F39" s="36">
        <v>40.799999999999997</v>
      </c>
      <c r="G39" s="36">
        <v>72.5</v>
      </c>
      <c r="H39" s="36">
        <f t="shared" si="1"/>
        <v>99779.499999999985</v>
      </c>
      <c r="I39" s="36">
        <v>3647.6</v>
      </c>
      <c r="J39" s="36">
        <v>6265.9</v>
      </c>
      <c r="K39" s="36">
        <v>5734.7</v>
      </c>
      <c r="L39" s="36">
        <v>2.7</v>
      </c>
      <c r="M39" s="36">
        <f t="shared" si="0"/>
        <v>15650.900000000001</v>
      </c>
    </row>
    <row r="40" spans="1:13" s="27" customFormat="1" x14ac:dyDescent="0.25">
      <c r="A40" s="35">
        <v>42614</v>
      </c>
      <c r="B40" s="36">
        <v>35650.699999999997</v>
      </c>
      <c r="C40" s="36">
        <v>45148.800000000003</v>
      </c>
      <c r="D40" s="36">
        <v>2606</v>
      </c>
      <c r="E40" s="36">
        <v>12491.9</v>
      </c>
      <c r="F40" s="36">
        <v>0.3</v>
      </c>
      <c r="G40" s="36">
        <v>74.3</v>
      </c>
      <c r="H40" s="36">
        <f t="shared" si="1"/>
        <v>95972</v>
      </c>
      <c r="I40" s="36">
        <v>3580.4</v>
      </c>
      <c r="J40" s="36">
        <v>5977.8</v>
      </c>
      <c r="K40" s="36">
        <v>723.7</v>
      </c>
      <c r="L40" s="36">
        <v>1785.1</v>
      </c>
      <c r="M40" s="36">
        <f t="shared" si="0"/>
        <v>12067.000000000002</v>
      </c>
    </row>
    <row r="41" spans="1:13" s="27" customFormat="1" x14ac:dyDescent="0.25">
      <c r="A41" s="35">
        <v>42705</v>
      </c>
      <c r="B41" s="36">
        <v>44907.199999999997</v>
      </c>
      <c r="C41" s="36">
        <v>27568.2</v>
      </c>
      <c r="D41" s="36">
        <v>1049.3</v>
      </c>
      <c r="E41" s="36">
        <v>8973.5</v>
      </c>
      <c r="F41" s="36">
        <v>0.3</v>
      </c>
      <c r="G41" s="36">
        <v>70.5</v>
      </c>
      <c r="H41" s="36">
        <f t="shared" si="1"/>
        <v>82569</v>
      </c>
      <c r="I41" s="36">
        <v>4011.7</v>
      </c>
      <c r="J41" s="36">
        <v>6054.4</v>
      </c>
      <c r="K41" s="36">
        <v>1281.8</v>
      </c>
      <c r="L41" s="36">
        <v>1041.0999999999999</v>
      </c>
      <c r="M41" s="36">
        <f t="shared" si="0"/>
        <v>12388.999999999998</v>
      </c>
    </row>
    <row r="42" spans="1:13" s="27" customFormat="1" x14ac:dyDescent="0.25">
      <c r="A42" s="35">
        <v>42825</v>
      </c>
      <c r="B42" s="36">
        <v>52038.7</v>
      </c>
      <c r="C42" s="36">
        <v>28593.099999999995</v>
      </c>
      <c r="D42" s="36">
        <v>5683.5</v>
      </c>
      <c r="E42" s="36">
        <v>24177.1</v>
      </c>
      <c r="F42" s="36">
        <v>1.3</v>
      </c>
      <c r="G42" s="36">
        <v>63.8</v>
      </c>
      <c r="H42" s="36">
        <f t="shared" si="1"/>
        <v>110557.5</v>
      </c>
      <c r="I42" s="36">
        <v>3681.2999999999997</v>
      </c>
      <c r="J42" s="36">
        <v>6397.9000000000005</v>
      </c>
      <c r="K42" s="36">
        <v>582.29999999999995</v>
      </c>
      <c r="L42" s="36">
        <v>28.4</v>
      </c>
      <c r="M42" s="36">
        <f t="shared" si="0"/>
        <v>10689.9</v>
      </c>
    </row>
    <row r="43" spans="1:13" s="27" customFormat="1" x14ac:dyDescent="0.25">
      <c r="A43" s="35">
        <v>42916</v>
      </c>
      <c r="B43" s="36">
        <v>55237.500000000007</v>
      </c>
      <c r="C43" s="36">
        <v>28654.1</v>
      </c>
      <c r="D43" s="36">
        <v>11090.9</v>
      </c>
      <c r="E43" s="36">
        <v>30793.7</v>
      </c>
      <c r="F43" s="36">
        <v>1.3</v>
      </c>
      <c r="G43" s="36">
        <v>0</v>
      </c>
      <c r="H43" s="36">
        <f t="shared" si="1"/>
        <v>125777.5</v>
      </c>
      <c r="I43" s="36">
        <v>3362.3</v>
      </c>
      <c r="J43" s="36">
        <v>11046.400000000001</v>
      </c>
      <c r="K43" s="36">
        <v>600.79999999999995</v>
      </c>
      <c r="L43" s="36">
        <v>28.8</v>
      </c>
      <c r="M43" s="36">
        <f t="shared" si="0"/>
        <v>15038.3</v>
      </c>
    </row>
    <row r="44" spans="1:13" s="27" customFormat="1" x14ac:dyDescent="0.25">
      <c r="A44" s="35">
        <v>43008</v>
      </c>
      <c r="B44" s="36">
        <v>42045.5</v>
      </c>
      <c r="C44" s="36">
        <v>40638.899999999994</v>
      </c>
      <c r="D44" s="36">
        <v>13509.300000000001</v>
      </c>
      <c r="E44" s="36">
        <v>32220.5</v>
      </c>
      <c r="F44" s="36">
        <v>1.4</v>
      </c>
      <c r="G44" s="36">
        <v>0</v>
      </c>
      <c r="H44" s="36">
        <f t="shared" si="1"/>
        <v>128415.59999999999</v>
      </c>
      <c r="I44" s="36">
        <v>4093.4</v>
      </c>
      <c r="J44" s="36">
        <v>8373.6</v>
      </c>
      <c r="K44" s="36">
        <v>318.2</v>
      </c>
      <c r="L44" s="36">
        <v>1027.8999999999999</v>
      </c>
      <c r="M44" s="36">
        <f t="shared" si="0"/>
        <v>13813.1</v>
      </c>
    </row>
    <row r="45" spans="1:13" s="27" customFormat="1" x14ac:dyDescent="0.25">
      <c r="A45" s="35">
        <v>43100</v>
      </c>
      <c r="B45" s="36">
        <v>66612</v>
      </c>
      <c r="C45" s="36">
        <v>28529.8</v>
      </c>
      <c r="D45" s="36">
        <v>13099.1</v>
      </c>
      <c r="E45" s="36">
        <v>32573.599999999999</v>
      </c>
      <c r="F45" s="36">
        <v>1.4</v>
      </c>
      <c r="G45" s="36">
        <v>0</v>
      </c>
      <c r="H45" s="36">
        <f t="shared" si="1"/>
        <v>140815.9</v>
      </c>
      <c r="I45" s="36">
        <v>5119</v>
      </c>
      <c r="J45" s="36">
        <v>13718.7</v>
      </c>
      <c r="K45" s="36">
        <v>145.19999999999999</v>
      </c>
      <c r="L45" s="36">
        <v>710.9</v>
      </c>
      <c r="M45" s="36">
        <f t="shared" si="0"/>
        <v>19693.800000000003</v>
      </c>
    </row>
    <row r="46" spans="1:13" s="27" customFormat="1" x14ac:dyDescent="0.25">
      <c r="A46" s="35">
        <v>43160</v>
      </c>
      <c r="B46" s="36">
        <v>68486.100000000006</v>
      </c>
      <c r="C46" s="36">
        <v>39956.9</v>
      </c>
      <c r="D46" s="36">
        <v>7111.5</v>
      </c>
      <c r="E46" s="36">
        <v>34787</v>
      </c>
      <c r="F46" s="36">
        <v>1.4</v>
      </c>
      <c r="G46" s="36">
        <v>0</v>
      </c>
      <c r="H46" s="36">
        <f t="shared" si="1"/>
        <v>150342.9</v>
      </c>
      <c r="I46" s="36">
        <v>6081.2000000000007</v>
      </c>
      <c r="J46" s="36">
        <v>12964.600000000002</v>
      </c>
      <c r="K46" s="36">
        <v>64.900000000000006</v>
      </c>
      <c r="L46" s="36">
        <v>1787</v>
      </c>
      <c r="M46" s="36">
        <f t="shared" si="0"/>
        <v>20897.700000000004</v>
      </c>
    </row>
    <row r="47" spans="1:13" s="27" customFormat="1" x14ac:dyDescent="0.25">
      <c r="A47" s="35">
        <v>43281</v>
      </c>
      <c r="B47" s="36">
        <v>69476.700000000012</v>
      </c>
      <c r="C47" s="36">
        <v>31744.300000000003</v>
      </c>
      <c r="D47" s="36">
        <v>5620.2</v>
      </c>
      <c r="E47" s="36">
        <v>31055</v>
      </c>
      <c r="F47" s="36">
        <v>0.4</v>
      </c>
      <c r="G47" s="36">
        <v>0</v>
      </c>
      <c r="H47" s="36">
        <f t="shared" si="1"/>
        <v>137896.6</v>
      </c>
      <c r="I47" s="36">
        <v>7809.0999999999995</v>
      </c>
      <c r="J47" s="36">
        <v>11140.9</v>
      </c>
      <c r="K47" s="36">
        <v>63.099999999999994</v>
      </c>
      <c r="L47" s="36">
        <v>730.4</v>
      </c>
      <c r="M47" s="36">
        <f t="shared" si="0"/>
        <v>19743.5</v>
      </c>
    </row>
    <row r="48" spans="1:13" s="27" customFormat="1" x14ac:dyDescent="0.25">
      <c r="A48" s="35">
        <v>43345</v>
      </c>
      <c r="B48" s="36">
        <v>69077.100000000006</v>
      </c>
      <c r="C48" s="36">
        <v>43159.9</v>
      </c>
      <c r="D48" s="36">
        <v>7473.1</v>
      </c>
      <c r="E48" s="36">
        <v>37827.300000000003</v>
      </c>
      <c r="F48" s="36">
        <v>1.5</v>
      </c>
      <c r="G48" s="36">
        <v>0</v>
      </c>
      <c r="H48" s="36">
        <f t="shared" ref="H48" si="2">SUM(B48:G48)</f>
        <v>157538.90000000002</v>
      </c>
      <c r="I48" s="36">
        <v>9566.7999999999993</v>
      </c>
      <c r="J48" s="36">
        <v>8959.7000000000007</v>
      </c>
      <c r="K48" s="36">
        <v>63.4</v>
      </c>
      <c r="L48" s="36">
        <v>725.4</v>
      </c>
      <c r="M48" s="36">
        <f t="shared" si="0"/>
        <v>19315.300000000003</v>
      </c>
    </row>
    <row r="49" spans="1:13" s="27" customFormat="1" x14ac:dyDescent="0.25">
      <c r="A49" s="35">
        <v>43465</v>
      </c>
      <c r="B49" s="36">
        <v>72890.8</v>
      </c>
      <c r="C49" s="36">
        <v>35207.1</v>
      </c>
      <c r="D49" s="36">
        <v>3314.7</v>
      </c>
      <c r="E49" s="36">
        <v>31311.699999999997</v>
      </c>
      <c r="F49" s="36">
        <v>1.4</v>
      </c>
      <c r="G49" s="36">
        <v>0</v>
      </c>
      <c r="H49" s="36">
        <f t="shared" ref="H49" si="3">SUM(B49:G49)</f>
        <v>142725.69999999998</v>
      </c>
      <c r="I49" s="36">
        <v>10110</v>
      </c>
      <c r="J49" s="36">
        <v>16723.8</v>
      </c>
      <c r="K49" s="36">
        <v>63.4</v>
      </c>
      <c r="L49" s="36">
        <v>1887.3000000000002</v>
      </c>
      <c r="M49" s="36">
        <f t="shared" ref="M49" si="4">SUM(I49:L49)</f>
        <v>28784.5</v>
      </c>
    </row>
    <row r="50" spans="1:13" s="27" customFormat="1" x14ac:dyDescent="0.25">
      <c r="A50" s="35">
        <v>43555</v>
      </c>
      <c r="B50" s="36">
        <v>80620.600000000006</v>
      </c>
      <c r="C50" s="36">
        <v>36075.9</v>
      </c>
      <c r="D50" s="36">
        <v>3249.8</v>
      </c>
      <c r="E50" s="36">
        <v>38964</v>
      </c>
      <c r="F50" s="36">
        <v>0.2</v>
      </c>
      <c r="G50" s="36">
        <v>0</v>
      </c>
      <c r="H50" s="36">
        <f t="shared" ref="H50" si="5">SUM(B50:G50)</f>
        <v>158910.5</v>
      </c>
      <c r="I50" s="36">
        <v>8320.5</v>
      </c>
      <c r="J50" s="36">
        <v>16105.3</v>
      </c>
      <c r="K50" s="36">
        <v>36.1</v>
      </c>
      <c r="L50" s="36">
        <v>1929.1</v>
      </c>
      <c r="M50" s="36">
        <f t="shared" ref="M50" si="6">SUM(I50:L50)</f>
        <v>26390.999999999996</v>
      </c>
    </row>
    <row r="51" spans="1:13" s="27" customFormat="1" x14ac:dyDescent="0.25">
      <c r="A51" s="35">
        <v>43646</v>
      </c>
      <c r="B51" s="36">
        <v>76810.399999999994</v>
      </c>
      <c r="C51" s="36">
        <v>38329.300000000003</v>
      </c>
      <c r="D51" s="36">
        <v>3232.6</v>
      </c>
      <c r="E51" s="36">
        <v>38738</v>
      </c>
      <c r="F51" s="36">
        <v>1.4</v>
      </c>
      <c r="G51" s="36">
        <v>0</v>
      </c>
      <c r="H51" s="36">
        <f t="shared" ref="H51" si="7">SUM(B51:G51)</f>
        <v>157111.69999999998</v>
      </c>
      <c r="I51" s="36">
        <v>9966</v>
      </c>
      <c r="J51" s="36">
        <v>10357.1</v>
      </c>
      <c r="K51" s="36">
        <v>64.5</v>
      </c>
      <c r="L51" s="36">
        <v>757.3</v>
      </c>
      <c r="M51" s="36">
        <f t="shared" ref="M51" si="8">SUM(I51:L51)</f>
        <v>21144.899999999998</v>
      </c>
    </row>
    <row r="52" spans="1:13" s="27" customFormat="1" x14ac:dyDescent="0.25">
      <c r="A52" s="35">
        <v>43738</v>
      </c>
      <c r="B52" s="36">
        <v>75262.599999999991</v>
      </c>
      <c r="C52" s="36">
        <v>45476.7</v>
      </c>
      <c r="D52" s="36">
        <v>1745.8000000000002</v>
      </c>
      <c r="E52" s="36">
        <v>42453.1</v>
      </c>
      <c r="F52" s="36">
        <v>1.4</v>
      </c>
      <c r="G52" s="36">
        <v>0</v>
      </c>
      <c r="H52" s="36">
        <f t="shared" ref="H52" si="9">SUM(B52:G52)</f>
        <v>164939.59999999998</v>
      </c>
      <c r="I52" s="36">
        <v>10613.599999999999</v>
      </c>
      <c r="J52" s="36">
        <v>7645.2000000000007</v>
      </c>
      <c r="K52" s="36">
        <v>63.699999999999996</v>
      </c>
      <c r="L52" s="36">
        <v>1850.3</v>
      </c>
      <c r="M52" s="36">
        <f t="shared" ref="M52" si="10">SUM(I52:L52)</f>
        <v>20172.8</v>
      </c>
    </row>
    <row r="53" spans="1:13" s="27" customFormat="1" x14ac:dyDescent="0.25">
      <c r="A53" s="35">
        <v>43800</v>
      </c>
      <c r="B53" s="36">
        <v>84637.000000000029</v>
      </c>
      <c r="C53" s="36">
        <v>38015.4</v>
      </c>
      <c r="D53" s="36">
        <v>907.5</v>
      </c>
      <c r="E53" s="36">
        <v>44004.800000000003</v>
      </c>
      <c r="F53" s="36">
        <v>1.4</v>
      </c>
      <c r="G53" s="36">
        <v>0</v>
      </c>
      <c r="H53" s="36">
        <f t="shared" ref="H53" si="11">SUM(B53:G53)</f>
        <v>167566.1</v>
      </c>
      <c r="I53" s="36">
        <v>10892</v>
      </c>
      <c r="J53" s="36">
        <v>7690</v>
      </c>
      <c r="K53" s="36">
        <v>65.2</v>
      </c>
      <c r="L53" s="36">
        <v>1875.6</v>
      </c>
      <c r="M53" s="36">
        <f t="shared" ref="M53" si="12">SUM(I53:L53)</f>
        <v>20522.8</v>
      </c>
    </row>
    <row r="54" spans="1:13" s="27" customFormat="1" x14ac:dyDescent="0.25">
      <c r="A54" s="35">
        <v>43921</v>
      </c>
      <c r="B54" s="36">
        <v>88287.900000000009</v>
      </c>
      <c r="C54" s="36">
        <v>41563.200000000004</v>
      </c>
      <c r="D54" s="36">
        <v>2915.5</v>
      </c>
      <c r="E54" s="36">
        <v>40747.5</v>
      </c>
      <c r="F54" s="36">
        <v>0.2</v>
      </c>
      <c r="G54" s="36">
        <v>0</v>
      </c>
      <c r="H54" s="36">
        <f t="shared" ref="H54" si="13">SUM(B54:G54)</f>
        <v>173514.30000000002</v>
      </c>
      <c r="I54" s="36">
        <v>10882.1</v>
      </c>
      <c r="J54" s="36">
        <v>4336</v>
      </c>
      <c r="K54" s="36">
        <v>65.2</v>
      </c>
      <c r="L54" s="36">
        <v>1887.5</v>
      </c>
      <c r="M54" s="36">
        <f t="shared" ref="M54" si="14">SUM(I54:L54)</f>
        <v>17170.800000000003</v>
      </c>
    </row>
    <row r="55" spans="1:13" s="27" customFormat="1" x14ac:dyDescent="0.25">
      <c r="A55" s="35">
        <v>44012</v>
      </c>
      <c r="B55" s="36">
        <v>87799.7</v>
      </c>
      <c r="C55" s="36">
        <v>48634.599999999991</v>
      </c>
      <c r="D55" s="36">
        <v>2783.6</v>
      </c>
      <c r="E55" s="36">
        <v>43182.799999999996</v>
      </c>
      <c r="F55" s="36">
        <v>1.5</v>
      </c>
      <c r="G55" s="36">
        <v>0</v>
      </c>
      <c r="H55" s="36">
        <f t="shared" ref="H55" si="15">SUM(B55:G55)</f>
        <v>182402.19999999998</v>
      </c>
      <c r="I55" s="36">
        <v>12872.3</v>
      </c>
      <c r="J55" s="36">
        <v>3663.1</v>
      </c>
      <c r="K55" s="36">
        <v>66.400000000000006</v>
      </c>
      <c r="L55" s="36">
        <v>1915</v>
      </c>
      <c r="M55" s="36">
        <f t="shared" ref="M55" si="16">SUM(I55:L55)</f>
        <v>18516.8</v>
      </c>
    </row>
    <row r="56" spans="1:13" s="27" customFormat="1" x14ac:dyDescent="0.25">
      <c r="A56" s="35">
        <v>44104</v>
      </c>
      <c r="B56" s="36">
        <v>98603.4</v>
      </c>
      <c r="C56" s="36">
        <v>53091</v>
      </c>
      <c r="D56" s="36">
        <v>3621.7</v>
      </c>
      <c r="E56" s="36">
        <v>44912.399999999994</v>
      </c>
      <c r="F56" s="36">
        <v>1.9</v>
      </c>
      <c r="G56" s="36">
        <v>0</v>
      </c>
      <c r="H56" s="36">
        <f t="shared" ref="H56" si="17">SUM(B56:G56)</f>
        <v>200230.39999999999</v>
      </c>
      <c r="I56" s="36">
        <v>11977.400000000001</v>
      </c>
      <c r="J56" s="36">
        <v>20.7</v>
      </c>
      <c r="K56" s="36">
        <v>0</v>
      </c>
      <c r="L56" s="36">
        <v>1919.9</v>
      </c>
      <c r="M56" s="36">
        <f t="shared" ref="M56" si="18">SUM(I56:L56)</f>
        <v>13918.000000000002</v>
      </c>
    </row>
    <row r="57" spans="1:13" s="27" customFormat="1" x14ac:dyDescent="0.25">
      <c r="A57" s="35">
        <v>44196</v>
      </c>
      <c r="B57" s="36">
        <v>98052.800000000003</v>
      </c>
      <c r="C57" s="36">
        <v>56002</v>
      </c>
      <c r="D57" s="36">
        <v>1710.3000000000002</v>
      </c>
      <c r="E57" s="36">
        <v>38258</v>
      </c>
      <c r="F57" s="36">
        <v>2.4000000000000004</v>
      </c>
      <c r="G57" s="36">
        <v>0</v>
      </c>
      <c r="H57" s="36">
        <f t="shared" ref="H57:H73" si="19">SUM(B57:G57)</f>
        <v>194025.49999999997</v>
      </c>
      <c r="I57" s="36">
        <v>12045.3</v>
      </c>
      <c r="J57" s="36">
        <v>20.7</v>
      </c>
      <c r="K57" s="36">
        <v>0</v>
      </c>
      <c r="L57" s="36">
        <v>1237</v>
      </c>
      <c r="M57" s="36">
        <f t="shared" ref="M57:M73" si="20">SUM(I57:L57)</f>
        <v>13303</v>
      </c>
    </row>
    <row r="58" spans="1:13" s="27" customFormat="1" x14ac:dyDescent="0.25">
      <c r="A58" s="35">
        <v>44286</v>
      </c>
      <c r="B58" s="36">
        <v>104368.9</v>
      </c>
      <c r="C58" s="36">
        <v>59594.8</v>
      </c>
      <c r="D58" s="36">
        <v>2085.4</v>
      </c>
      <c r="E58" s="36">
        <v>41477.4</v>
      </c>
      <c r="F58" s="36">
        <v>2.8000000000000003</v>
      </c>
      <c r="G58" s="36">
        <v>0</v>
      </c>
      <c r="H58" s="36">
        <f t="shared" si="19"/>
        <v>207529.3</v>
      </c>
      <c r="I58" s="36">
        <v>14524.099999999999</v>
      </c>
      <c r="J58" s="36">
        <v>20.9</v>
      </c>
      <c r="K58" s="36">
        <v>0</v>
      </c>
      <c r="L58" s="36">
        <v>1944.4</v>
      </c>
      <c r="M58" s="36">
        <f t="shared" si="20"/>
        <v>16489.399999999998</v>
      </c>
    </row>
    <row r="59" spans="1:13" s="27" customFormat="1" x14ac:dyDescent="0.25">
      <c r="A59" s="35">
        <v>44377</v>
      </c>
      <c r="B59" s="36">
        <v>108347.6</v>
      </c>
      <c r="C59" s="36">
        <v>57196.800000000003</v>
      </c>
      <c r="D59" s="36">
        <v>1484.7</v>
      </c>
      <c r="E59" s="36">
        <v>40751.299999999996</v>
      </c>
      <c r="F59" s="36">
        <v>0.7</v>
      </c>
      <c r="G59" s="36">
        <v>0</v>
      </c>
      <c r="H59" s="36">
        <f t="shared" si="19"/>
        <v>207781.10000000003</v>
      </c>
      <c r="I59" s="36">
        <v>15384.400000000001</v>
      </c>
      <c r="J59" s="36">
        <v>21.5</v>
      </c>
      <c r="K59" s="36">
        <v>0</v>
      </c>
      <c r="L59" s="36">
        <v>1969.7</v>
      </c>
      <c r="M59" s="36">
        <f t="shared" si="20"/>
        <v>17375.600000000002</v>
      </c>
    </row>
    <row r="60" spans="1:13" s="27" customFormat="1" x14ac:dyDescent="0.25">
      <c r="A60" s="35">
        <v>44440</v>
      </c>
      <c r="B60" s="36">
        <v>105242.40000000001</v>
      </c>
      <c r="C60" s="36">
        <v>70293.100000000006</v>
      </c>
      <c r="D60" s="36">
        <v>1475.1000000000001</v>
      </c>
      <c r="E60" s="36">
        <v>39879.199999999997</v>
      </c>
      <c r="F60" s="36">
        <v>0.7</v>
      </c>
      <c r="G60" s="36">
        <v>0</v>
      </c>
      <c r="H60" s="36">
        <f t="shared" si="19"/>
        <v>216890.5</v>
      </c>
      <c r="I60" s="36">
        <v>16539.400000000001</v>
      </c>
      <c r="J60" s="36">
        <v>22.5</v>
      </c>
      <c r="K60" s="36">
        <v>0</v>
      </c>
      <c r="L60" s="36">
        <v>715.3</v>
      </c>
      <c r="M60" s="36">
        <f t="shared" si="20"/>
        <v>17277.2</v>
      </c>
    </row>
    <row r="61" spans="1:13" s="27" customFormat="1" x14ac:dyDescent="0.25">
      <c r="A61" s="35">
        <v>44532</v>
      </c>
      <c r="B61" s="36">
        <v>130349.6</v>
      </c>
      <c r="C61" s="36">
        <v>68325.899999999994</v>
      </c>
      <c r="D61" s="36">
        <v>1468</v>
      </c>
      <c r="E61" s="36">
        <v>37470.199999999997</v>
      </c>
      <c r="F61" s="36">
        <v>0.7</v>
      </c>
      <c r="G61" s="36">
        <v>0</v>
      </c>
      <c r="H61" s="36">
        <f t="shared" si="19"/>
        <v>237614.40000000002</v>
      </c>
      <c r="I61" s="36">
        <v>16346.5</v>
      </c>
      <c r="J61" s="36">
        <v>21.9</v>
      </c>
      <c r="K61" s="36">
        <v>0</v>
      </c>
      <c r="L61" s="36">
        <v>727.9</v>
      </c>
      <c r="M61" s="36">
        <f t="shared" si="20"/>
        <v>17096.3</v>
      </c>
    </row>
    <row r="62" spans="1:13" s="27" customFormat="1" x14ac:dyDescent="0.25">
      <c r="A62" s="35">
        <v>44624</v>
      </c>
      <c r="B62" s="36">
        <v>160024.6</v>
      </c>
      <c r="C62" s="36">
        <v>79677.400000000009</v>
      </c>
      <c r="D62" s="36">
        <v>96.2</v>
      </c>
      <c r="E62" s="36">
        <v>29998.799999999999</v>
      </c>
      <c r="F62" s="36">
        <v>0.7</v>
      </c>
      <c r="G62" s="36">
        <v>0</v>
      </c>
      <c r="H62" s="36">
        <f t="shared" si="19"/>
        <v>269797.7</v>
      </c>
      <c r="I62" s="36">
        <v>17335.599999999999</v>
      </c>
      <c r="J62" s="36">
        <v>21.9</v>
      </c>
      <c r="K62" s="36">
        <v>0</v>
      </c>
      <c r="L62" s="36">
        <v>711.5</v>
      </c>
      <c r="M62" s="36">
        <f t="shared" si="20"/>
        <v>18069</v>
      </c>
    </row>
    <row r="63" spans="1:13" s="27" customFormat="1" x14ac:dyDescent="0.25">
      <c r="A63" s="35">
        <v>44724</v>
      </c>
      <c r="B63" s="36">
        <v>133727.79999999999</v>
      </c>
      <c r="C63" s="36">
        <v>71544.800000000003</v>
      </c>
      <c r="D63" s="36">
        <v>100.30000000000001</v>
      </c>
      <c r="E63" s="36">
        <v>49505.599999999999</v>
      </c>
      <c r="F63" s="36">
        <v>0.7</v>
      </c>
      <c r="G63" s="36">
        <v>0</v>
      </c>
      <c r="H63" s="36">
        <f t="shared" si="19"/>
        <v>254879.19999999998</v>
      </c>
      <c r="I63" s="36">
        <v>16969.5</v>
      </c>
      <c r="J63" s="36">
        <v>22.4</v>
      </c>
      <c r="K63" s="36">
        <v>0</v>
      </c>
      <c r="L63" s="36">
        <v>723.3</v>
      </c>
      <c r="M63" s="36">
        <f t="shared" si="20"/>
        <v>17715.2</v>
      </c>
    </row>
    <row r="64" spans="1:13" s="27" customFormat="1" x14ac:dyDescent="0.25">
      <c r="A64" s="35">
        <v>44820</v>
      </c>
      <c r="B64" s="36">
        <v>133696.19999999998</v>
      </c>
      <c r="C64" s="36">
        <v>74941.999999999985</v>
      </c>
      <c r="D64" s="36">
        <v>251.39999999999998</v>
      </c>
      <c r="E64" s="36">
        <v>42105.600000000006</v>
      </c>
      <c r="F64" s="36">
        <v>0.7</v>
      </c>
      <c r="G64" s="36">
        <v>0</v>
      </c>
      <c r="H64" s="36">
        <f t="shared" si="19"/>
        <v>250995.89999999997</v>
      </c>
      <c r="I64" s="36">
        <v>26955.800000000003</v>
      </c>
      <c r="J64" s="36">
        <v>22.7</v>
      </c>
      <c r="K64" s="36">
        <v>0</v>
      </c>
      <c r="L64" s="36">
        <v>736</v>
      </c>
      <c r="M64" s="36">
        <f t="shared" si="20"/>
        <v>27714.500000000004</v>
      </c>
    </row>
    <row r="65" spans="1:13" s="27" customFormat="1" x14ac:dyDescent="0.25">
      <c r="A65" s="35">
        <v>44914</v>
      </c>
      <c r="B65" s="36">
        <v>127741.70000000003</v>
      </c>
      <c r="C65" s="36">
        <v>91898.500000000015</v>
      </c>
      <c r="D65" s="36">
        <v>572.5</v>
      </c>
      <c r="E65" s="36">
        <v>50940.299999999996</v>
      </c>
      <c r="F65" s="36">
        <v>0.7</v>
      </c>
      <c r="G65" s="36">
        <v>0</v>
      </c>
      <c r="H65" s="36">
        <f t="shared" si="19"/>
        <v>271153.70000000007</v>
      </c>
      <c r="I65" s="36">
        <v>28287</v>
      </c>
      <c r="J65" s="36">
        <v>22.7</v>
      </c>
      <c r="K65" s="36">
        <v>0</v>
      </c>
      <c r="L65" s="36">
        <v>748.7</v>
      </c>
      <c r="M65" s="36">
        <f t="shared" si="20"/>
        <v>29058.400000000001</v>
      </c>
    </row>
    <row r="66" spans="1:13" s="27" customFormat="1" x14ac:dyDescent="0.25">
      <c r="A66" s="35">
        <v>44987</v>
      </c>
      <c r="B66" s="36">
        <v>208816.90000000005</v>
      </c>
      <c r="C66" s="36">
        <v>83616.900000000023</v>
      </c>
      <c r="D66" s="36">
        <v>593.80000000000007</v>
      </c>
      <c r="E66" s="36">
        <v>34853.599999999999</v>
      </c>
      <c r="F66" s="36">
        <v>0.30000000000000004</v>
      </c>
      <c r="G66" s="36">
        <v>0</v>
      </c>
      <c r="H66" s="36">
        <f t="shared" si="19"/>
        <v>327881.5</v>
      </c>
      <c r="I66" s="36">
        <v>30313.899999999998</v>
      </c>
      <c r="J66" s="36">
        <v>22.9</v>
      </c>
      <c r="K66" s="36">
        <v>0</v>
      </c>
      <c r="L66" s="36">
        <v>0</v>
      </c>
      <c r="M66" s="36">
        <f t="shared" si="20"/>
        <v>30336.799999999999</v>
      </c>
    </row>
    <row r="67" spans="1:13" s="27" customFormat="1" x14ac:dyDescent="0.25">
      <c r="A67" s="35">
        <v>45081</v>
      </c>
      <c r="B67" s="36">
        <v>214993.8</v>
      </c>
      <c r="C67" s="36">
        <v>97640.699999999983</v>
      </c>
      <c r="D67" s="36">
        <v>5795.2999999999993</v>
      </c>
      <c r="E67" s="36">
        <v>87478</v>
      </c>
      <c r="F67" s="36">
        <v>3.3</v>
      </c>
      <c r="G67" s="36">
        <v>0</v>
      </c>
      <c r="H67" s="36">
        <f t="shared" si="19"/>
        <v>405911.1</v>
      </c>
      <c r="I67" s="36">
        <v>45021.599999999999</v>
      </c>
      <c r="J67" s="36">
        <v>31.7</v>
      </c>
      <c r="K67" s="36">
        <v>0</v>
      </c>
      <c r="L67" s="36">
        <v>1281.0999999999999</v>
      </c>
      <c r="M67" s="36">
        <f t="shared" si="20"/>
        <v>46334.399999999994</v>
      </c>
    </row>
    <row r="68" spans="1:13" s="27" customFormat="1" x14ac:dyDescent="0.25">
      <c r="A68" s="35">
        <v>45173</v>
      </c>
      <c r="B68" s="36">
        <v>300354.89999999991</v>
      </c>
      <c r="C68" s="36">
        <v>100397.8</v>
      </c>
      <c r="D68" s="36">
        <v>3166.5</v>
      </c>
      <c r="E68" s="36">
        <v>70895.100000000006</v>
      </c>
      <c r="F68" s="36">
        <v>4</v>
      </c>
      <c r="G68" s="36">
        <v>0</v>
      </c>
      <c r="H68" s="36">
        <f t="shared" si="19"/>
        <v>474818.29999999993</v>
      </c>
      <c r="I68" s="36">
        <v>101505.09999999999</v>
      </c>
      <c r="J68" s="36">
        <v>360.9</v>
      </c>
      <c r="K68" s="36">
        <v>0</v>
      </c>
      <c r="L68" s="36">
        <v>1304.3</v>
      </c>
      <c r="M68" s="36">
        <f t="shared" si="20"/>
        <v>103170.29999999999</v>
      </c>
    </row>
    <row r="69" spans="1:13" s="27" customFormat="1" x14ac:dyDescent="0.25">
      <c r="A69" s="35">
        <v>45264</v>
      </c>
      <c r="B69" s="36">
        <v>353039.5</v>
      </c>
      <c r="C69" s="36">
        <v>108850.29999999999</v>
      </c>
      <c r="D69" s="36">
        <v>4001.9000000000005</v>
      </c>
      <c r="E69" s="36">
        <v>75544.2</v>
      </c>
      <c r="F69" s="36">
        <v>2.1</v>
      </c>
      <c r="G69" s="36">
        <v>0</v>
      </c>
      <c r="H69" s="36">
        <f t="shared" si="19"/>
        <v>541438</v>
      </c>
      <c r="I69" s="36">
        <v>49461.9</v>
      </c>
      <c r="J69" s="36">
        <v>32.1</v>
      </c>
      <c r="K69" s="36">
        <v>0</v>
      </c>
      <c r="L69" s="36">
        <v>1327</v>
      </c>
      <c r="M69" s="36">
        <f t="shared" si="20"/>
        <v>50821</v>
      </c>
    </row>
    <row r="70" spans="1:13" s="27" customFormat="1" x14ac:dyDescent="0.25">
      <c r="A70" s="35">
        <v>45355</v>
      </c>
      <c r="B70" s="36">
        <v>331009.29999999993</v>
      </c>
      <c r="C70" s="36">
        <v>136907.29999999999</v>
      </c>
      <c r="D70" s="36">
        <v>3005.3</v>
      </c>
      <c r="E70" s="36">
        <v>71582.600000000006</v>
      </c>
      <c r="F70" s="36">
        <v>29.599999999999998</v>
      </c>
      <c r="G70" s="36">
        <v>0</v>
      </c>
      <c r="H70" s="36">
        <f t="shared" si="19"/>
        <v>542534.09999999986</v>
      </c>
      <c r="I70" s="36">
        <v>58596.9</v>
      </c>
      <c r="J70" s="36">
        <v>32</v>
      </c>
      <c r="K70" s="36">
        <v>0</v>
      </c>
      <c r="L70" s="36">
        <v>1292.9000000000001</v>
      </c>
      <c r="M70" s="36">
        <f t="shared" si="20"/>
        <v>59921.8</v>
      </c>
    </row>
    <row r="71" spans="1:13" s="27" customFormat="1" x14ac:dyDescent="0.25">
      <c r="A71" s="35">
        <v>45447</v>
      </c>
      <c r="B71" s="36">
        <v>200996.69999999998</v>
      </c>
      <c r="C71" s="36">
        <v>185301</v>
      </c>
      <c r="D71" s="36">
        <v>4163</v>
      </c>
      <c r="E71" s="36">
        <v>88313.5</v>
      </c>
      <c r="F71" s="36">
        <v>19.100000000000001</v>
      </c>
      <c r="G71" s="36">
        <v>0</v>
      </c>
      <c r="H71" s="36">
        <f t="shared" si="19"/>
        <v>478793.29999999993</v>
      </c>
      <c r="I71" s="36">
        <v>60257.299999999996</v>
      </c>
      <c r="J71" s="36">
        <v>322.7</v>
      </c>
      <c r="K71" s="36">
        <v>0</v>
      </c>
      <c r="L71" s="36">
        <v>1298.3</v>
      </c>
      <c r="M71" s="36">
        <f t="shared" si="20"/>
        <v>61878.299999999996</v>
      </c>
    </row>
    <row r="72" spans="1:13" s="27" customFormat="1" x14ac:dyDescent="0.25">
      <c r="A72" s="35">
        <v>45539</v>
      </c>
      <c r="B72" s="36">
        <v>200822.60000000003</v>
      </c>
      <c r="C72" s="36">
        <v>185179.19999999998</v>
      </c>
      <c r="D72" s="36">
        <v>6105.1</v>
      </c>
      <c r="E72" s="36">
        <v>90472.799999999988</v>
      </c>
      <c r="F72" s="36">
        <v>7.6</v>
      </c>
      <c r="G72" s="36">
        <v>0</v>
      </c>
      <c r="H72" s="36">
        <f t="shared" si="19"/>
        <v>482587.3</v>
      </c>
      <c r="I72" s="36">
        <v>65278.2</v>
      </c>
      <c r="J72" s="36">
        <v>327.20000000000005</v>
      </c>
      <c r="K72" s="36">
        <v>0</v>
      </c>
      <c r="L72" s="36">
        <v>1322</v>
      </c>
      <c r="M72" s="36">
        <f t="shared" si="20"/>
        <v>66927.399999999994</v>
      </c>
    </row>
    <row r="73" spans="1:13" s="27" customFormat="1" x14ac:dyDescent="0.25">
      <c r="A73" s="35">
        <v>45630</v>
      </c>
      <c r="B73" s="36">
        <v>219785.50000000003</v>
      </c>
      <c r="C73" s="36">
        <v>187160.00000000003</v>
      </c>
      <c r="D73" s="36">
        <v>5760.4</v>
      </c>
      <c r="E73" s="36">
        <v>111114.09999999999</v>
      </c>
      <c r="F73" s="36">
        <v>7.5</v>
      </c>
      <c r="G73" s="36"/>
      <c r="H73" s="36">
        <v>523827.50000000006</v>
      </c>
      <c r="I73" s="36">
        <v>70580.7</v>
      </c>
      <c r="J73" s="36">
        <v>330.6</v>
      </c>
      <c r="K73" s="36">
        <v>0</v>
      </c>
      <c r="L73" s="36">
        <v>1345.5</v>
      </c>
      <c r="M73" s="36">
        <v>72256.800000000003</v>
      </c>
    </row>
    <row r="74" spans="1:13" s="27" customFormat="1" x14ac:dyDescent="0.25">
      <c r="A74" s="35">
        <v>45720</v>
      </c>
      <c r="B74" s="36">
        <v>230679.5</v>
      </c>
      <c r="C74" s="36">
        <v>200031.4</v>
      </c>
      <c r="D74" s="36">
        <v>9595.4</v>
      </c>
      <c r="E74" s="36">
        <v>119923.30000000002</v>
      </c>
      <c r="F74" s="36">
        <v>18.399999999999999</v>
      </c>
      <c r="G74" s="36"/>
      <c r="H74" s="36">
        <v>560248.00000000012</v>
      </c>
      <c r="I74" s="36">
        <v>90074.9</v>
      </c>
      <c r="J74" s="36">
        <v>1543.2</v>
      </c>
      <c r="K74" s="36">
        <v>0</v>
      </c>
      <c r="L74" s="36">
        <v>1319.9</v>
      </c>
      <c r="M74" s="36">
        <v>92937.999999999985</v>
      </c>
    </row>
    <row r="75" spans="1:13" s="27" customFormat="1" x14ac:dyDescent="0.25">
      <c r="A75" s="35">
        <v>45812</v>
      </c>
      <c r="B75" s="36">
        <v>247168.60000000003</v>
      </c>
      <c r="C75" s="36">
        <v>227882.20000000004</v>
      </c>
      <c r="D75" s="36">
        <v>14497.5</v>
      </c>
      <c r="E75" s="36">
        <v>82955.3</v>
      </c>
      <c r="F75" s="36">
        <v>4.3999999999999995</v>
      </c>
      <c r="G75" s="36"/>
      <c r="H75" s="36">
        <v>572508.00000000012</v>
      </c>
      <c r="I75" s="36">
        <v>85004.599999999991</v>
      </c>
      <c r="J75" s="36">
        <v>1820.5</v>
      </c>
      <c r="K75" s="36">
        <v>0</v>
      </c>
      <c r="L75" s="36">
        <v>1331.7</v>
      </c>
      <c r="M75" s="36">
        <v>88156.799999999988</v>
      </c>
    </row>
    <row r="76" spans="1:13" s="27" customFormat="1" x14ac:dyDescent="0.25">
      <c r="A76" s="35">
        <v>45904</v>
      </c>
      <c r="B76" s="36">
        <v>253377.39999999997</v>
      </c>
      <c r="C76" s="36">
        <v>214788.2</v>
      </c>
      <c r="D76" s="36">
        <v>26627.9</v>
      </c>
      <c r="E76" s="36">
        <v>72470.2</v>
      </c>
      <c r="F76" s="36">
        <v>4.3999999999999995</v>
      </c>
      <c r="G76" s="36"/>
      <c r="H76" s="36">
        <v>567268.1</v>
      </c>
      <c r="I76" s="36">
        <v>86277.2</v>
      </c>
      <c r="J76" s="36">
        <v>2128.1999999999998</v>
      </c>
      <c r="K76" s="36">
        <v>0</v>
      </c>
      <c r="L76" s="36">
        <v>1355</v>
      </c>
      <c r="M76" s="36">
        <v>89760.4</v>
      </c>
    </row>
    <row r="77" spans="1:13" s="27" customFormat="1" x14ac:dyDescent="0.25">
      <c r="A77" s="35">
        <v>45995</v>
      </c>
      <c r="B77" s="36">
        <v>218103.4</v>
      </c>
      <c r="C77" s="36">
        <v>286985.10000000003</v>
      </c>
      <c r="D77" s="36">
        <v>13667.6</v>
      </c>
      <c r="E77" s="36">
        <v>108125.7</v>
      </c>
      <c r="F77" s="36">
        <v>36.700000000000003</v>
      </c>
      <c r="G77" s="36"/>
      <c r="H77" s="36">
        <v>626918.49999999988</v>
      </c>
      <c r="I77" s="36">
        <v>108802.90000000001</v>
      </c>
      <c r="J77" s="36">
        <v>1539.8000000000002</v>
      </c>
      <c r="K77" s="36">
        <v>0</v>
      </c>
      <c r="L77" s="36">
        <v>1378.4000000000005</v>
      </c>
      <c r="M77" s="36">
        <v>111721.1</v>
      </c>
    </row>
    <row r="78" spans="1:13" s="27" customFormat="1" x14ac:dyDescent="0.25">
      <c r="A78" s="68" t="s">
        <v>4</v>
      </c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70"/>
    </row>
    <row r="79" spans="1:13" s="27" customFormat="1" x14ac:dyDescent="0.25">
      <c r="A79" s="71"/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3"/>
    </row>
    <row r="80" spans="1:13" s="27" customFormat="1" x14ac:dyDescent="0.25"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</row>
  </sheetData>
  <mergeCells count="5">
    <mergeCell ref="A78:M79"/>
    <mergeCell ref="A2:M2"/>
    <mergeCell ref="A4:A5"/>
    <mergeCell ref="B4:H4"/>
    <mergeCell ref="I4:M4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M95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31" sqref="G31"/>
    </sheetView>
  </sheetViews>
  <sheetFormatPr defaultColWidth="10.6640625" defaultRowHeight="15.75" x14ac:dyDescent="0.25"/>
  <cols>
    <col min="1" max="1" width="23.88671875" customWidth="1"/>
    <col min="2" max="2" width="12.77734375" customWidth="1"/>
    <col min="3" max="3" width="12.88671875" customWidth="1"/>
    <col min="4" max="4" width="12.33203125" customWidth="1"/>
    <col min="6" max="6" width="14.88671875" customWidth="1"/>
    <col min="7" max="7" width="15.44140625" customWidth="1"/>
    <col min="9" max="9" width="12.5546875" customWidth="1"/>
    <col min="10" max="11" width="12.33203125" customWidth="1"/>
  </cols>
  <sheetData>
    <row r="1" spans="1:13" x14ac:dyDescent="0.25">
      <c r="A1" s="26" t="s">
        <v>17</v>
      </c>
      <c r="B1" s="1"/>
      <c r="C1" s="1"/>
      <c r="D1" s="1"/>
      <c r="E1" s="1"/>
      <c r="F1" s="1"/>
      <c r="G1" s="1"/>
      <c r="H1" s="1"/>
      <c r="I1" s="1"/>
      <c r="J1" s="2"/>
      <c r="K1" s="1"/>
      <c r="L1" s="1"/>
      <c r="M1" s="59" t="s">
        <v>45</v>
      </c>
    </row>
    <row r="2" spans="1:13" s="28" customFormat="1" ht="18.75" x14ac:dyDescent="0.3">
      <c r="A2" s="62" t="s">
        <v>16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4"/>
    </row>
    <row r="3" spans="1:13" s="28" customFormat="1" ht="18.75" x14ac:dyDescent="0.3">
      <c r="A3" s="29"/>
      <c r="B3" s="30"/>
      <c r="C3" s="30"/>
      <c r="D3" s="30"/>
      <c r="E3" s="30"/>
      <c r="F3" s="30"/>
      <c r="G3" s="30"/>
      <c r="H3" s="30"/>
      <c r="I3" s="30"/>
      <c r="J3" s="31"/>
      <c r="K3" s="30"/>
      <c r="L3" s="30"/>
      <c r="M3" s="32"/>
    </row>
    <row r="4" spans="1:13" s="28" customFormat="1" ht="18.75" x14ac:dyDescent="0.3">
      <c r="A4" s="66" t="s">
        <v>36</v>
      </c>
      <c r="B4" s="65" t="s">
        <v>5</v>
      </c>
      <c r="C4" s="65"/>
      <c r="D4" s="65"/>
      <c r="E4" s="65"/>
      <c r="F4" s="65"/>
      <c r="G4" s="65"/>
      <c r="H4" s="65"/>
      <c r="I4" s="65" t="s">
        <v>6</v>
      </c>
      <c r="J4" s="65"/>
      <c r="K4" s="65"/>
      <c r="L4" s="65"/>
      <c r="M4" s="65"/>
    </row>
    <row r="5" spans="1:13" s="28" customFormat="1" ht="56.25" x14ac:dyDescent="0.3">
      <c r="A5" s="67"/>
      <c r="B5" s="33" t="s">
        <v>1</v>
      </c>
      <c r="C5" s="33" t="s">
        <v>13</v>
      </c>
      <c r="D5" s="34" t="s">
        <v>14</v>
      </c>
      <c r="E5" s="33" t="s">
        <v>10</v>
      </c>
      <c r="F5" s="33" t="s">
        <v>15</v>
      </c>
      <c r="G5" s="33" t="s">
        <v>11</v>
      </c>
      <c r="H5" s="33" t="s">
        <v>2</v>
      </c>
      <c r="I5" s="33" t="s">
        <v>7</v>
      </c>
      <c r="J5" s="33" t="s">
        <v>8</v>
      </c>
      <c r="K5" s="34" t="s">
        <v>9</v>
      </c>
      <c r="L5" s="33" t="s">
        <v>10</v>
      </c>
      <c r="M5" s="33" t="s">
        <v>2</v>
      </c>
    </row>
    <row r="6" spans="1:13" s="27" customFormat="1" x14ac:dyDescent="0.25">
      <c r="A6" s="42">
        <v>2008</v>
      </c>
      <c r="B6" s="36">
        <v>48853.799999999988</v>
      </c>
      <c r="C6" s="36">
        <v>8337</v>
      </c>
      <c r="D6" s="36">
        <v>2918.1</v>
      </c>
      <c r="E6" s="37">
        <v>393.90000000000003</v>
      </c>
      <c r="F6" s="37" t="s">
        <v>3</v>
      </c>
      <c r="G6" s="36" t="s">
        <v>3</v>
      </c>
      <c r="H6" s="36">
        <f t="shared" ref="H6:H15" si="0">SUM(B6:G6)</f>
        <v>60502.799999999988</v>
      </c>
      <c r="I6" s="36">
        <v>1405.3000000000002</v>
      </c>
      <c r="J6" s="36">
        <v>1111.5</v>
      </c>
      <c r="K6" s="36" t="s">
        <v>3</v>
      </c>
      <c r="L6" s="36">
        <v>54.1</v>
      </c>
      <c r="M6" s="36">
        <f t="shared" ref="M6:M15" si="1">SUM(I6:L6)</f>
        <v>2570.9</v>
      </c>
    </row>
    <row r="7" spans="1:13" s="27" customFormat="1" x14ac:dyDescent="0.25">
      <c r="A7" s="42">
        <v>2009</v>
      </c>
      <c r="B7" s="36">
        <v>66475</v>
      </c>
      <c r="C7" s="36">
        <v>13061.3</v>
      </c>
      <c r="D7" s="36">
        <v>1209.6999999999998</v>
      </c>
      <c r="E7" s="36">
        <v>6.6999999999999993</v>
      </c>
      <c r="F7" s="36" t="s">
        <v>3</v>
      </c>
      <c r="G7" s="36" t="s">
        <v>3</v>
      </c>
      <c r="H7" s="36">
        <f t="shared" si="0"/>
        <v>80752.7</v>
      </c>
      <c r="I7" s="36">
        <v>246.59999999999982</v>
      </c>
      <c r="J7" s="36">
        <v>246.1</v>
      </c>
      <c r="K7" s="36" t="s">
        <v>3</v>
      </c>
      <c r="L7" s="36" t="s">
        <v>3</v>
      </c>
      <c r="M7" s="36">
        <f t="shared" si="1"/>
        <v>492.69999999999982</v>
      </c>
    </row>
    <row r="8" spans="1:13" s="27" customFormat="1" x14ac:dyDescent="0.25">
      <c r="A8" s="42">
        <v>2010</v>
      </c>
      <c r="B8" s="36">
        <v>70181.000000000015</v>
      </c>
      <c r="C8" s="36">
        <v>17575.099999999999</v>
      </c>
      <c r="D8" s="36">
        <v>1715.3</v>
      </c>
      <c r="E8" s="36">
        <v>47.1</v>
      </c>
      <c r="F8" s="36" t="s">
        <v>3</v>
      </c>
      <c r="G8" s="36">
        <v>11.5</v>
      </c>
      <c r="H8" s="36">
        <f t="shared" si="0"/>
        <v>89530.000000000015</v>
      </c>
      <c r="I8" s="36">
        <v>90</v>
      </c>
      <c r="J8" s="36" t="s">
        <v>3</v>
      </c>
      <c r="K8" s="36" t="s">
        <v>3</v>
      </c>
      <c r="L8" s="36" t="s">
        <v>3</v>
      </c>
      <c r="M8" s="36">
        <f t="shared" si="1"/>
        <v>90</v>
      </c>
    </row>
    <row r="9" spans="1:13" s="27" customFormat="1" x14ac:dyDescent="0.25">
      <c r="A9" s="42">
        <v>2011</v>
      </c>
      <c r="B9" s="36">
        <v>59291.700000000004</v>
      </c>
      <c r="C9" s="36">
        <v>18735.400000000001</v>
      </c>
      <c r="D9" s="36">
        <v>6439.5</v>
      </c>
      <c r="E9" s="36">
        <v>1.5999999999999999</v>
      </c>
      <c r="F9" s="36" t="s">
        <v>3</v>
      </c>
      <c r="G9" s="36">
        <v>0</v>
      </c>
      <c r="H9" s="36">
        <f t="shared" si="0"/>
        <v>84468.200000000012</v>
      </c>
      <c r="I9" s="36">
        <v>49.099999999999994</v>
      </c>
      <c r="J9" s="36">
        <v>4615.1000000000004</v>
      </c>
      <c r="K9" s="36" t="s">
        <v>3</v>
      </c>
      <c r="L9" s="36" t="s">
        <v>3</v>
      </c>
      <c r="M9" s="36">
        <f t="shared" si="1"/>
        <v>4664.2000000000007</v>
      </c>
    </row>
    <row r="10" spans="1:13" s="27" customFormat="1" x14ac:dyDescent="0.25">
      <c r="A10" s="42">
        <v>2012</v>
      </c>
      <c r="B10" s="36">
        <v>92868.1</v>
      </c>
      <c r="C10" s="36">
        <v>21633.800000000003</v>
      </c>
      <c r="D10" s="36">
        <v>9205</v>
      </c>
      <c r="E10" s="36">
        <v>21626.1</v>
      </c>
      <c r="F10" s="36" t="s">
        <v>3</v>
      </c>
      <c r="G10" s="36">
        <v>1230.3</v>
      </c>
      <c r="H10" s="36">
        <f t="shared" si="0"/>
        <v>146563.29999999999</v>
      </c>
      <c r="I10" s="36">
        <v>1474.8999999999999</v>
      </c>
      <c r="J10" s="36" t="s">
        <v>3</v>
      </c>
      <c r="K10" s="36" t="s">
        <v>3</v>
      </c>
      <c r="L10" s="36" t="s">
        <v>3</v>
      </c>
      <c r="M10" s="36">
        <f t="shared" si="1"/>
        <v>1474.8999999999999</v>
      </c>
    </row>
    <row r="11" spans="1:13" s="40" customFormat="1" x14ac:dyDescent="0.25">
      <c r="A11" s="42">
        <v>2013</v>
      </c>
      <c r="B11" s="39">
        <v>103026.79999999999</v>
      </c>
      <c r="C11" s="39">
        <v>21355.599999999999</v>
      </c>
      <c r="D11" s="39">
        <v>6290.5</v>
      </c>
      <c r="E11" s="39">
        <v>723.10000000000014</v>
      </c>
      <c r="F11" s="39">
        <v>0</v>
      </c>
      <c r="G11" s="39">
        <v>811.8</v>
      </c>
      <c r="H11" s="39">
        <f t="shared" si="0"/>
        <v>132207.79999999999</v>
      </c>
      <c r="I11" s="39">
        <v>3888.3999999999996</v>
      </c>
      <c r="J11" s="36" t="s">
        <v>3</v>
      </c>
      <c r="K11" s="36" t="s">
        <v>3</v>
      </c>
      <c r="L11" s="36" t="s">
        <v>3</v>
      </c>
      <c r="M11" s="39">
        <f t="shared" si="1"/>
        <v>3888.3999999999996</v>
      </c>
    </row>
    <row r="12" spans="1:13" s="27" customFormat="1" x14ac:dyDescent="0.25">
      <c r="A12" s="42">
        <v>2014</v>
      </c>
      <c r="B12" s="36">
        <v>73871.7</v>
      </c>
      <c r="C12" s="36">
        <v>33637.5</v>
      </c>
      <c r="D12" s="36">
        <v>6898.8</v>
      </c>
      <c r="E12" s="36">
        <v>43532.5</v>
      </c>
      <c r="F12" s="36" t="s">
        <v>3</v>
      </c>
      <c r="G12" s="36">
        <v>684.1</v>
      </c>
      <c r="H12" s="36">
        <f t="shared" si="0"/>
        <v>158624.6</v>
      </c>
      <c r="I12" s="36">
        <v>3824.5</v>
      </c>
      <c r="J12" s="36">
        <v>1323</v>
      </c>
      <c r="K12" s="36">
        <v>255.3</v>
      </c>
      <c r="L12" s="36">
        <v>1102.7</v>
      </c>
      <c r="M12" s="36">
        <f t="shared" si="1"/>
        <v>6505.5</v>
      </c>
    </row>
    <row r="13" spans="1:13" s="27" customFormat="1" x14ac:dyDescent="0.25">
      <c r="A13" s="42">
        <v>2015</v>
      </c>
      <c r="B13" s="36">
        <v>53894.9</v>
      </c>
      <c r="C13" s="36">
        <v>32845.599999999999</v>
      </c>
      <c r="D13" s="36">
        <v>2806</v>
      </c>
      <c r="E13" s="36">
        <v>31486.5</v>
      </c>
      <c r="F13" s="36" t="s">
        <v>3</v>
      </c>
      <c r="G13" s="36">
        <v>69.900000000000006</v>
      </c>
      <c r="H13" s="36">
        <f t="shared" si="0"/>
        <v>121102.9</v>
      </c>
      <c r="I13" s="36">
        <v>4997.7</v>
      </c>
      <c r="J13" s="36">
        <v>7233.2</v>
      </c>
      <c r="K13" s="36">
        <v>1770.9</v>
      </c>
      <c r="L13" s="36">
        <v>2414.6</v>
      </c>
      <c r="M13" s="36">
        <f t="shared" si="1"/>
        <v>16416.399999999998</v>
      </c>
    </row>
    <row r="14" spans="1:13" s="27" customFormat="1" x14ac:dyDescent="0.25">
      <c r="A14" s="42">
        <v>2016</v>
      </c>
      <c r="B14" s="36">
        <v>44907.199999999997</v>
      </c>
      <c r="C14" s="36">
        <v>27568.2</v>
      </c>
      <c r="D14" s="36">
        <v>1049.3</v>
      </c>
      <c r="E14" s="36">
        <v>8973.5</v>
      </c>
      <c r="F14" s="36">
        <v>0.3</v>
      </c>
      <c r="G14" s="36">
        <v>70.5</v>
      </c>
      <c r="H14" s="36">
        <f t="shared" si="0"/>
        <v>82569</v>
      </c>
      <c r="I14" s="36">
        <v>4011.7</v>
      </c>
      <c r="J14" s="36">
        <v>6054.4</v>
      </c>
      <c r="K14" s="36">
        <v>1281.8</v>
      </c>
      <c r="L14" s="36">
        <v>1041.0999999999999</v>
      </c>
      <c r="M14" s="36">
        <f t="shared" si="1"/>
        <v>12388.999999999998</v>
      </c>
    </row>
    <row r="15" spans="1:13" s="27" customFormat="1" x14ac:dyDescent="0.25">
      <c r="A15" s="42">
        <v>2017</v>
      </c>
      <c r="B15" s="36">
        <v>66612</v>
      </c>
      <c r="C15" s="36">
        <v>28529.8</v>
      </c>
      <c r="D15" s="36">
        <v>13099.1</v>
      </c>
      <c r="E15" s="36">
        <v>32573.599999999999</v>
      </c>
      <c r="F15" s="36">
        <v>1.4</v>
      </c>
      <c r="G15" s="36">
        <v>0</v>
      </c>
      <c r="H15" s="36">
        <f t="shared" si="0"/>
        <v>140815.9</v>
      </c>
      <c r="I15" s="36">
        <v>5119</v>
      </c>
      <c r="J15" s="36">
        <v>13718.7</v>
      </c>
      <c r="K15" s="36">
        <v>145.19999999999999</v>
      </c>
      <c r="L15" s="36">
        <v>710.9</v>
      </c>
      <c r="M15" s="36">
        <f t="shared" si="1"/>
        <v>19693.800000000003</v>
      </c>
    </row>
    <row r="16" spans="1:13" s="27" customFormat="1" x14ac:dyDescent="0.25">
      <c r="A16" s="42">
        <v>2018</v>
      </c>
      <c r="B16" s="36">
        <v>72890.8</v>
      </c>
      <c r="C16" s="36">
        <v>35207.1</v>
      </c>
      <c r="D16" s="36">
        <v>3314.7</v>
      </c>
      <c r="E16" s="36">
        <v>31311.699999999997</v>
      </c>
      <c r="F16" s="36">
        <v>1.4</v>
      </c>
      <c r="G16" s="36">
        <v>0</v>
      </c>
      <c r="H16" s="36">
        <f t="shared" ref="H16" si="2">SUM(B16:G16)</f>
        <v>142725.69999999998</v>
      </c>
      <c r="I16" s="36">
        <v>10110</v>
      </c>
      <c r="J16" s="36">
        <v>16723.8</v>
      </c>
      <c r="K16" s="36">
        <v>63.4</v>
      </c>
      <c r="L16" s="36">
        <v>1887.3000000000002</v>
      </c>
      <c r="M16" s="36">
        <f t="shared" ref="M16" si="3">SUM(I16:L16)</f>
        <v>28784.5</v>
      </c>
    </row>
    <row r="17" spans="1:13" s="27" customFormat="1" x14ac:dyDescent="0.25">
      <c r="A17" s="42">
        <v>2019</v>
      </c>
      <c r="B17" s="36">
        <v>84637.000000000029</v>
      </c>
      <c r="C17" s="36">
        <v>38015.4</v>
      </c>
      <c r="D17" s="36">
        <v>907.5</v>
      </c>
      <c r="E17" s="36">
        <v>44004.800000000003</v>
      </c>
      <c r="F17" s="36">
        <v>1.4</v>
      </c>
      <c r="G17" s="36">
        <v>0</v>
      </c>
      <c r="H17" s="36">
        <f t="shared" ref="H17" si="4">SUM(B17:G17)</f>
        <v>167566.1</v>
      </c>
      <c r="I17" s="36">
        <v>10892</v>
      </c>
      <c r="J17" s="36">
        <v>7690</v>
      </c>
      <c r="K17" s="36">
        <v>65.2</v>
      </c>
      <c r="L17" s="36">
        <v>1875.6</v>
      </c>
      <c r="M17" s="36">
        <f t="shared" ref="M17:M22" si="5">SUM(I17:L17)</f>
        <v>20522.8</v>
      </c>
    </row>
    <row r="18" spans="1:13" s="27" customFormat="1" x14ac:dyDescent="0.25">
      <c r="A18" s="42">
        <v>2020</v>
      </c>
      <c r="B18" s="36">
        <v>98052.800000000003</v>
      </c>
      <c r="C18" s="36">
        <v>56002</v>
      </c>
      <c r="D18" s="36">
        <v>1710.3000000000002</v>
      </c>
      <c r="E18" s="36">
        <v>38258</v>
      </c>
      <c r="F18" s="36">
        <v>2.4000000000000004</v>
      </c>
      <c r="G18" s="36">
        <v>0</v>
      </c>
      <c r="H18" s="36">
        <f t="shared" ref="H18:H22" si="6">SUM(B18:G18)</f>
        <v>194025.49999999997</v>
      </c>
      <c r="I18" s="36">
        <v>12045.3</v>
      </c>
      <c r="J18" s="36">
        <v>20.7</v>
      </c>
      <c r="K18" s="36">
        <v>0</v>
      </c>
      <c r="L18" s="36">
        <v>1237</v>
      </c>
      <c r="M18" s="36">
        <f t="shared" si="5"/>
        <v>13303</v>
      </c>
    </row>
    <row r="19" spans="1:13" s="27" customFormat="1" x14ac:dyDescent="0.25">
      <c r="A19" s="42">
        <v>2021</v>
      </c>
      <c r="B19" s="36">
        <v>130349.6</v>
      </c>
      <c r="C19" s="36">
        <v>68325.899999999994</v>
      </c>
      <c r="D19" s="36">
        <v>1468</v>
      </c>
      <c r="E19" s="36">
        <v>37470.199999999997</v>
      </c>
      <c r="F19" s="36">
        <v>0.7</v>
      </c>
      <c r="G19" s="36">
        <v>0</v>
      </c>
      <c r="H19" s="36">
        <f t="shared" si="6"/>
        <v>237614.40000000002</v>
      </c>
      <c r="I19" s="36">
        <v>16346.5</v>
      </c>
      <c r="J19" s="36">
        <v>21.9</v>
      </c>
      <c r="K19" s="36">
        <v>0</v>
      </c>
      <c r="L19" s="36">
        <v>727.9</v>
      </c>
      <c r="M19" s="36">
        <f t="shared" si="5"/>
        <v>17096.3</v>
      </c>
    </row>
    <row r="20" spans="1:13" s="27" customFormat="1" x14ac:dyDescent="0.25">
      <c r="A20" s="42">
        <v>2022</v>
      </c>
      <c r="B20" s="36">
        <v>127741.70000000003</v>
      </c>
      <c r="C20" s="36">
        <v>91898.500000000015</v>
      </c>
      <c r="D20" s="36">
        <v>572.5</v>
      </c>
      <c r="E20" s="36">
        <v>50940.299999999996</v>
      </c>
      <c r="F20" s="36">
        <v>0.7</v>
      </c>
      <c r="G20" s="36">
        <v>0</v>
      </c>
      <c r="H20" s="36">
        <f t="shared" si="6"/>
        <v>271153.70000000007</v>
      </c>
      <c r="I20" s="36">
        <v>28287</v>
      </c>
      <c r="J20" s="36">
        <v>22.7</v>
      </c>
      <c r="K20" s="36">
        <v>0</v>
      </c>
      <c r="L20" s="36">
        <v>748.7</v>
      </c>
      <c r="M20" s="36">
        <f t="shared" si="5"/>
        <v>29058.400000000001</v>
      </c>
    </row>
    <row r="21" spans="1:13" s="27" customFormat="1" x14ac:dyDescent="0.25">
      <c r="A21" s="42">
        <v>2023</v>
      </c>
      <c r="B21" s="36">
        <v>353039.5</v>
      </c>
      <c r="C21" s="36">
        <v>108850.29999999999</v>
      </c>
      <c r="D21" s="36">
        <v>4001.9000000000005</v>
      </c>
      <c r="E21" s="36">
        <v>75544.2</v>
      </c>
      <c r="F21" s="36">
        <v>2.1</v>
      </c>
      <c r="G21" s="36">
        <v>0</v>
      </c>
      <c r="H21" s="36">
        <f t="shared" si="6"/>
        <v>541438</v>
      </c>
      <c r="I21" s="36">
        <v>49461.9</v>
      </c>
      <c r="J21" s="36">
        <v>32.1</v>
      </c>
      <c r="K21" s="36">
        <v>0</v>
      </c>
      <c r="L21" s="36">
        <v>1327</v>
      </c>
      <c r="M21" s="36">
        <f t="shared" si="5"/>
        <v>50821</v>
      </c>
    </row>
    <row r="22" spans="1:13" s="27" customFormat="1" x14ac:dyDescent="0.25">
      <c r="A22" s="42">
        <v>2024</v>
      </c>
      <c r="B22" s="36">
        <v>219785.50000000003</v>
      </c>
      <c r="C22" s="36">
        <v>187160.00000000003</v>
      </c>
      <c r="D22" s="36">
        <v>5760.4</v>
      </c>
      <c r="E22" s="36">
        <v>111114.09999999999</v>
      </c>
      <c r="F22" s="36">
        <v>7.5</v>
      </c>
      <c r="G22" s="36"/>
      <c r="H22" s="36">
        <v>523827.50000000006</v>
      </c>
      <c r="I22" s="36">
        <v>70580.7</v>
      </c>
      <c r="J22" s="36">
        <v>330.6</v>
      </c>
      <c r="K22" s="36">
        <v>0</v>
      </c>
      <c r="L22" s="36">
        <v>1345.5</v>
      </c>
      <c r="M22" s="36">
        <v>72256.800000000003</v>
      </c>
    </row>
    <row r="23" spans="1:13" s="27" customFormat="1" x14ac:dyDescent="0.25">
      <c r="A23" s="42">
        <v>2025</v>
      </c>
      <c r="B23" s="36">
        <v>218103.4</v>
      </c>
      <c r="C23" s="36">
        <v>286985.10000000003</v>
      </c>
      <c r="D23" s="36">
        <v>13667.6</v>
      </c>
      <c r="E23" s="36">
        <v>108125.7</v>
      </c>
      <c r="F23" s="36">
        <v>36.700000000000003</v>
      </c>
      <c r="G23" s="36"/>
      <c r="H23" s="36">
        <v>626918.49999999988</v>
      </c>
      <c r="I23" s="36">
        <v>108802.90000000001</v>
      </c>
      <c r="J23" s="36">
        <v>1539.8000000000002</v>
      </c>
      <c r="K23" s="36">
        <v>0</v>
      </c>
      <c r="L23" s="36">
        <v>1378.4000000000005</v>
      </c>
      <c r="M23" s="36">
        <v>111721.1</v>
      </c>
    </row>
    <row r="24" spans="1:13" s="27" customFormat="1" x14ac:dyDescent="0.25">
      <c r="A24" s="68" t="s">
        <v>4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70"/>
    </row>
    <row r="25" spans="1:13" s="27" customFormat="1" x14ac:dyDescent="0.25">
      <c r="A25" s="71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3"/>
    </row>
    <row r="26" spans="1:13" s="27" customFormat="1" x14ac:dyDescent="0.25"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92" spans="1:13" x14ac:dyDescent="0.25">
      <c r="A92" s="9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</row>
    <row r="93" spans="1:13" x14ac:dyDescent="0.25">
      <c r="A93" s="10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</row>
    <row r="94" spans="1:13" x14ac:dyDescent="0.25">
      <c r="A94" s="11" t="s">
        <v>4</v>
      </c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</row>
    <row r="95" spans="1:13" x14ac:dyDescent="0.25">
      <c r="A95" s="3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</row>
  </sheetData>
  <mergeCells count="5">
    <mergeCell ref="A24:M25"/>
    <mergeCell ref="A2:M2"/>
    <mergeCell ref="A4:A5"/>
    <mergeCell ref="B4:H4"/>
    <mergeCell ref="I4:M4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Table_de_matière</vt:lpstr>
      <vt:lpstr>Mensuelle</vt:lpstr>
      <vt:lpstr>Trimestrielle</vt:lpstr>
      <vt:lpstr>Annuelle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KAZE Grâce</cp:lastModifiedBy>
  <cp:lastPrinted>2016-08-12T08:13:31Z</cp:lastPrinted>
  <dcterms:created xsi:type="dcterms:W3CDTF">2000-09-13T06:16:35Z</dcterms:created>
  <dcterms:modified xsi:type="dcterms:W3CDTF">2026-04-07T14:54:43Z</dcterms:modified>
</cp:coreProperties>
</file>