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 activeTab="3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U20" i="7" l="1"/>
  <c r="U21" i="7"/>
  <c r="U22" i="7"/>
  <c r="U24" i="7"/>
  <c r="L207" i="5" l="1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S206" i="5" l="1"/>
  <c r="S207" i="5"/>
  <c r="O207" i="5"/>
  <c r="L206" i="5"/>
  <c r="O206" i="5" s="1"/>
  <c r="E206" i="5"/>
  <c r="E207" i="5"/>
  <c r="L205" i="5"/>
  <c r="T207" i="5" l="1"/>
  <c r="U207" i="5" s="1"/>
  <c r="T206" i="5"/>
  <c r="U206" i="5" s="1"/>
  <c r="S205" i="5"/>
  <c r="O205" i="5"/>
  <c r="T205" i="5" s="1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T204" i="5" l="1"/>
  <c r="U201" i="5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E186" i="5" l="1"/>
  <c r="T188" i="5"/>
  <c r="U188" i="5" s="1"/>
  <c r="U191" i="5"/>
  <c r="U187" i="5"/>
  <c r="U190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T185" i="5"/>
  <c r="U186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73" i="5" l="1"/>
  <c r="T163" i="5"/>
  <c r="T176" i="5"/>
  <c r="T165" i="5"/>
  <c r="T164" i="5"/>
  <c r="T177" i="5"/>
  <c r="U177" i="5" s="1"/>
  <c r="T168" i="5"/>
  <c r="T169" i="5"/>
  <c r="T181" i="5"/>
  <c r="U181" i="5" s="1"/>
  <c r="T170" i="5"/>
  <c r="T171" i="5"/>
  <c r="U171" i="5" s="1"/>
  <c r="T172" i="5"/>
  <c r="U172" i="5" s="1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3" i="5"/>
  <c r="U176" i="5"/>
  <c r="U179" i="5"/>
  <c r="U180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<sst xmlns="http://schemas.openxmlformats.org/spreadsheetml/2006/main" count="383" uniqueCount="69">
  <si>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</si>
  <si>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</si>
  <si>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</si>
  <si>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</si>
  <si>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</si>
  <si>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</si>
  <si>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</si>
  <si>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</si>
  <si>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</si>
  <si>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</si>
  <si>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</si>
  <si>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</si>
  <si>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</si>
  <si>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</si>
  <si>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</si>
  <si>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</si>
  <si>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</si>
  <si>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</si>
  <si>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</si>
  <si>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</si>
  <si>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</si>
  <si>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</si>
  <si>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</si>
  <si>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</si>
  <si>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</si>
  <si>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</si>
  <si>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</si>
  <si>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</si>
  <si>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</si>
  <si>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</si>
  <si>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</si>
  <si>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</si>
  <si>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</si>
  <si>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</si>
  <si>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</si>
  <si>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</si>
  <si>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</si>
  <si>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</si>
  <si>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</si>
  <si>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</si>
  <si>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</si>
  <si>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</si>
  <si>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</si>
  <si>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</si>
  <si>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</si>
  <si>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</si>
  <si>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</si>
  <si>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</si>
  <si>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</si>
  <si>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</si>
  <si>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</si>
  <si>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</si>
  <si>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</si>
  <si>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</si>
  <si>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</si>
  <si>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</si>
  <si>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</si>
  <si>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</si>
  <si>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</si>
  <si>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</si>
  <si>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</si>
  <si>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</si>
  <si>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</si>
  <si>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</si>
  <si>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</si>
  <si>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</si>
  <si>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>Aout-25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</si>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</sst>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66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1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D23" sqref="D23"/>
    </sheetView>
  </sheetViews>
  <sheetFormatPr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46054</v>
      </c>
    </row>
    <row r="13" spans="2:5">
      <c r="B13" s="7" t="s">
        <v>31</v>
      </c>
      <c r="C13" s="8" t="s">
        <v>60</v>
      </c>
      <c r="D13" s="8" t="s">
        <v>31</v>
      </c>
      <c r="E13" s="10" t="s">
        <v>67</v>
      </c>
    </row>
    <row r="14" spans="2:5">
      <c r="B14" s="7" t="s">
        <v>32</v>
      </c>
      <c r="C14" s="8" t="s">
        <v>38</v>
      </c>
      <c r="D14" s="8" t="s">
        <v>32</v>
      </c>
      <c r="E14" s="9" t="s">
        <v>68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6"/>
  <sheetViews>
    <sheetView zoomScale="80" zoomScaleNormal="80" workbookViewId="0">
      <pane xSplit="1" ySplit="6" topLeftCell="I196" activePane="bottomRight" state="frozen"/>
      <selection pane="topRight" activeCell="B1" sqref="B1"/>
      <selection pane="bottomLeft" activeCell="A7" sqref="A7"/>
      <selection pane="bottomRight" activeCell="B210" sqref="B210:U210"/>
    </sheetView>
  </sheetViews>
  <sheetFormatPr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62" t="s">
        <v>55</v>
      </c>
      <c r="G2" s="62"/>
      <c r="H2" s="62"/>
    </row>
    <row r="3" spans="1:21" ht="21" customHeight="1"/>
    <row r="4" spans="1:21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</row>
    <row r="5" spans="1:21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</row>
    <row r="6" spans="1:21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10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0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0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0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10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10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v>4767876.6999999993</v>
      </c>
      <c r="M208" s="30">
        <v>1080280.7666666666</v>
      </c>
      <c r="N208" s="29">
        <v>240230.3</v>
      </c>
      <c r="O208" s="31">
        <v>3447365.6333333328</v>
      </c>
      <c r="P208" s="36">
        <v>11865</v>
      </c>
      <c r="Q208" s="31">
        <v>5455761.8666666672</v>
      </c>
      <c r="R208" s="31">
        <v>977.6</v>
      </c>
      <c r="S208" s="29">
        <v>5468604.4666666668</v>
      </c>
      <c r="T208" s="33">
        <v>8915970.0999999996</v>
      </c>
      <c r="U208" s="29">
        <v>7334735.1999999993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v>4955374.3000000007</v>
      </c>
      <c r="M209" s="30">
        <v>1152274.1333333333</v>
      </c>
      <c r="N209" s="29">
        <v>239229.8</v>
      </c>
      <c r="O209" s="31">
        <v>3563870.3666666672</v>
      </c>
      <c r="P209" s="36">
        <v>17742.900000000001</v>
      </c>
      <c r="Q209" s="31">
        <v>5567881.833333333</v>
      </c>
      <c r="R209" s="31">
        <v>1174.8000000000002</v>
      </c>
      <c r="S209" s="29">
        <v>5586799.5333333332</v>
      </c>
      <c r="T209" s="33">
        <v>9150669.9000000004</v>
      </c>
      <c r="U209" s="29">
        <v>7636292.0999999996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v>5115287.5</v>
      </c>
      <c r="M210" s="30">
        <v>1113896.1000000001</v>
      </c>
      <c r="N210" s="29">
        <v>250593.6</v>
      </c>
      <c r="O210" s="31">
        <v>3750797.8</v>
      </c>
      <c r="P210" s="36">
        <v>13053.900000000001</v>
      </c>
      <c r="Q210" s="31">
        <v>5616498.2000000002</v>
      </c>
      <c r="R210" s="31">
        <v>1170.2</v>
      </c>
      <c r="S210" s="29">
        <v>5630722.3000000007</v>
      </c>
      <c r="T210" s="33">
        <v>9381520.1000000015</v>
      </c>
      <c r="U210" s="29">
        <v>7922505.7000000011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5671168.9333333327</v>
      </c>
      <c r="R211" s="31">
        <v>1009.5000000000001</v>
      </c>
      <c r="S211" s="29">
        <v>5685373.333333333</v>
      </c>
      <c r="T211" s="33">
        <v>9577507.2333333325</v>
      </c>
      <c r="U211" s="29">
        <v>8035864.0333333332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5755163.7666666666</v>
      </c>
      <c r="R212" s="31">
        <v>921.9</v>
      </c>
      <c r="S212" s="29">
        <v>5768290.8666666672</v>
      </c>
      <c r="T212" s="33">
        <v>9460343.7666666657</v>
      </c>
      <c r="U212" s="29">
        <v>7888117.166666666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5824835.5000000009</v>
      </c>
      <c r="R213" s="31">
        <v>1008.3</v>
      </c>
      <c r="S213" s="29">
        <v>5845971.2000000011</v>
      </c>
      <c r="T213" s="33">
        <v>9614451.7000000011</v>
      </c>
      <c r="U213" s="29">
        <v>8041839.8000000007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1154150.7666666666</v>
      </c>
      <c r="N214" s="29">
        <v>272937</v>
      </c>
      <c r="O214" s="31">
        <v>3780755.5333333332</v>
      </c>
      <c r="P214" s="36">
        <v>14143.1</v>
      </c>
      <c r="Q214" s="31">
        <v>5948724.2333333334</v>
      </c>
      <c r="R214" s="31">
        <v>892</v>
      </c>
      <c r="S214" s="29">
        <v>5963759.333333333</v>
      </c>
      <c r="T214" s="33">
        <v>9744514.8666666672</v>
      </c>
      <c r="U214" s="29">
        <v>8107870.7666666675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1097894.5333333334</v>
      </c>
      <c r="N215" s="29">
        <v>261701.40000000002</v>
      </c>
      <c r="O215" s="31">
        <v>3873035.1666666674</v>
      </c>
      <c r="P215" s="36">
        <v>12296.300000000001</v>
      </c>
      <c r="Q215" s="31">
        <v>6129287.9666666649</v>
      </c>
      <c r="R215" s="31">
        <v>875.4</v>
      </c>
      <c r="S215" s="29">
        <v>6142459.6666666651</v>
      </c>
      <c r="T215" s="33">
        <v>10015494.833333332</v>
      </c>
      <c r="U215" s="29">
        <v>8314835.3333333321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1203853.3999999999</v>
      </c>
      <c r="N216" s="29">
        <v>292443.99999999994</v>
      </c>
      <c r="O216" s="31">
        <v>4158705.8000000007</v>
      </c>
      <c r="P216" s="36">
        <v>12344.800000000001</v>
      </c>
      <c r="Q216" s="31">
        <v>6267915.6000000006</v>
      </c>
      <c r="R216" s="31">
        <v>858.6</v>
      </c>
      <c r="S216" s="29">
        <v>6281119</v>
      </c>
      <c r="T216" s="33">
        <v>10439824.800000001</v>
      </c>
      <c r="U216" s="29">
        <v>8833089.9000000004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1263485.2666666666</v>
      </c>
      <c r="N217" s="29">
        <v>303069</v>
      </c>
      <c r="O217" s="31">
        <v>4119350.0333333332</v>
      </c>
      <c r="P217" s="36">
        <v>20346.300000000003</v>
      </c>
      <c r="Q217" s="31">
        <v>6380297.0999999996</v>
      </c>
      <c r="R217" s="31">
        <v>966.9</v>
      </c>
      <c r="S217" s="29">
        <v>6401610.2999999998</v>
      </c>
      <c r="T217" s="33">
        <v>10520960.333333332</v>
      </c>
      <c r="U217" s="29">
        <v>8806411.2333333325</v>
      </c>
    </row>
    <row r="218" spans="1:21" s="35" customFormat="1" ht="15.75">
      <c r="A218" s="40" t="s">
        <v>66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1254991.8333333333</v>
      </c>
      <c r="N218" s="29">
        <v>269584.69999999995</v>
      </c>
      <c r="O218" s="31">
        <v>4214349.0666666664</v>
      </c>
      <c r="P218" s="36">
        <v>12911.4</v>
      </c>
      <c r="Q218" s="31">
        <v>6435482.7000000011</v>
      </c>
      <c r="R218" s="31">
        <v>949.69999999999993</v>
      </c>
      <c r="S218" s="29">
        <v>6449343.8000000017</v>
      </c>
      <c r="T218" s="33">
        <v>10663692.866666667</v>
      </c>
      <c r="U218" s="29">
        <v>8820907.6666666679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1449681.5</v>
      </c>
      <c r="N219" s="29">
        <v>244860.29999999996</v>
      </c>
      <c r="O219" s="31">
        <v>4321857.9000000004</v>
      </c>
      <c r="P219" s="36">
        <v>12869.500000000002</v>
      </c>
      <c r="Q219" s="31">
        <v>6594802.6999999993</v>
      </c>
      <c r="R219" s="31">
        <v>710</v>
      </c>
      <c r="S219" s="29">
        <v>6608382.1999999993</v>
      </c>
      <c r="T219" s="33">
        <v>10930240.1</v>
      </c>
      <c r="U219" s="29">
        <v>9059560.5</v>
      </c>
    </row>
    <row r="220" spans="1:21" s="35" customFormat="1" ht="15.75">
      <c r="A220" s="40">
        <v>45931</v>
      </c>
      <c r="B220" s="30">
        <v>-759104.3</v>
      </c>
      <c r="C220" s="30">
        <v>-1135263.4000000004</v>
      </c>
      <c r="D220" s="30">
        <v>0</v>
      </c>
      <c r="E220" s="29">
        <v>-1894367.7000000004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1346643.2</v>
      </c>
      <c r="L220" s="31">
        <v>5900204.1333333338</v>
      </c>
      <c r="M220" s="30">
        <v>1287565.7333333332</v>
      </c>
      <c r="N220" s="29">
        <v>244063.4</v>
      </c>
      <c r="O220" s="31">
        <v>4368575.0000000009</v>
      </c>
      <c r="P220" s="36">
        <v>12941.2</v>
      </c>
      <c r="Q220" s="31">
        <v>6773151.3333333349</v>
      </c>
      <c r="R220" s="31">
        <v>689.6</v>
      </c>
      <c r="S220" s="29">
        <v>6786782.1333333347</v>
      </c>
      <c r="T220" s="33">
        <v>11155357.133333337</v>
      </c>
      <c r="U220" s="29">
        <v>9260989.4333333354</v>
      </c>
    </row>
    <row r="221" spans="1:21" s="35" customFormat="1" ht="15.75">
      <c r="A221" s="40">
        <v>45962</v>
      </c>
      <c r="B221" s="30">
        <v>-584814.6</v>
      </c>
      <c r="C221" s="30">
        <v>-1402365.6</v>
      </c>
      <c r="D221" s="30">
        <v>0</v>
      </c>
      <c r="E221" s="29">
        <v>-1987180.2000000002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1346311.5</v>
      </c>
      <c r="L221" s="31">
        <v>5998099.4666666668</v>
      </c>
      <c r="M221" s="30">
        <v>1454158.1666666665</v>
      </c>
      <c r="N221" s="29">
        <v>135517.19999999998</v>
      </c>
      <c r="O221" s="31">
        <v>4408424.1000000006</v>
      </c>
      <c r="P221" s="36">
        <v>21333</v>
      </c>
      <c r="Q221" s="31">
        <v>6856468.166666667</v>
      </c>
      <c r="R221" s="31">
        <v>702.4</v>
      </c>
      <c r="S221" s="29">
        <v>6878503.5666666673</v>
      </c>
      <c r="T221" s="33">
        <v>11286927.666666668</v>
      </c>
      <c r="U221" s="29">
        <v>9299747.4666666687</v>
      </c>
    </row>
    <row r="222" spans="1:21" s="35" customFormat="1" ht="15.75">
      <c r="A222" s="40">
        <v>45992</v>
      </c>
      <c r="B222" s="30">
        <v>-536353.39999999991</v>
      </c>
      <c r="C222" s="30">
        <v>-1422222.1</v>
      </c>
      <c r="D222" s="30">
        <v>0</v>
      </c>
      <c r="E222" s="29">
        <v>-1958575.5</v>
      </c>
      <c r="F222" s="30">
        <v>132386.20000000001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v>6084507.0999999996</v>
      </c>
      <c r="M222" s="30">
        <v>1441308.5999999999</v>
      </c>
      <c r="N222" s="29">
        <v>138190.5</v>
      </c>
      <c r="O222" s="31">
        <v>4505008</v>
      </c>
      <c r="P222" s="36">
        <v>12640.9</v>
      </c>
      <c r="Q222" s="31">
        <v>6946023.2000000011</v>
      </c>
      <c r="R222" s="31">
        <v>682</v>
      </c>
      <c r="S222" s="29">
        <v>6959346.1000000015</v>
      </c>
      <c r="T222" s="33">
        <v>11464354.100000001</v>
      </c>
      <c r="U222" s="29">
        <v>9505778.6000000015</v>
      </c>
    </row>
    <row r="223" spans="1:21" s="35" customFormat="1" ht="15.75">
      <c r="A223" s="40">
        <v>46023</v>
      </c>
      <c r="B223" s="30">
        <v>-539741.60000000009</v>
      </c>
      <c r="C223" s="30">
        <v>-1416297.2999999998</v>
      </c>
      <c r="D223" s="30">
        <v>0</v>
      </c>
      <c r="E223" s="29">
        <v>-1956038.9</v>
      </c>
      <c r="F223" s="30">
        <v>39248.6</v>
      </c>
      <c r="G223" s="30">
        <v>2671487.4</v>
      </c>
      <c r="H223" s="30"/>
      <c r="I223" s="30">
        <v>925063.7</v>
      </c>
      <c r="J223" s="30">
        <v>0</v>
      </c>
      <c r="K223" s="30">
        <v>2358716.2999999998</v>
      </c>
      <c r="L223" s="31">
        <v>5994516</v>
      </c>
      <c r="M223" s="30">
        <v>1272851.7000000002</v>
      </c>
      <c r="N223" s="29">
        <v>270962</v>
      </c>
      <c r="O223" s="31">
        <v>4450702.3</v>
      </c>
      <c r="P223" s="36">
        <v>12717.699999999999</v>
      </c>
      <c r="Q223" s="31">
        <v>6869307.6000000006</v>
      </c>
      <c r="R223" s="31">
        <v>643</v>
      </c>
      <c r="S223" s="29">
        <v>6882668.3000000007</v>
      </c>
      <c r="T223" s="33">
        <v>11333370.600000001</v>
      </c>
      <c r="U223" s="29">
        <v>9377331.7000000011</v>
      </c>
    </row>
    <row r="224" spans="1:21" s="35" customFormat="1" ht="15.75">
      <c r="A224" s="40">
        <v>46054</v>
      </c>
      <c r="B224" s="30">
        <v>-605158.80000000005</v>
      </c>
      <c r="C224" s="30">
        <v>-1457247.2</v>
      </c>
      <c r="D224" s="30">
        <v>0</v>
      </c>
      <c r="E224" s="29">
        <v>-2062406</v>
      </c>
      <c r="F224" s="30">
        <v>0</v>
      </c>
      <c r="G224" s="30">
        <v>2732469.9</v>
      </c>
      <c r="H224" s="30"/>
      <c r="I224" s="30">
        <v>898960.8</v>
      </c>
      <c r="J224" s="30">
        <v>0</v>
      </c>
      <c r="K224" s="30">
        <v>2356344.9000000004</v>
      </c>
      <c r="L224" s="31">
        <v>5987775.6000000006</v>
      </c>
      <c r="M224" s="30">
        <v>1274702</v>
      </c>
      <c r="N224" s="29">
        <v>268481</v>
      </c>
      <c r="O224" s="31">
        <v>4444592.6000000006</v>
      </c>
      <c r="P224" s="36">
        <v>20636.700000000004</v>
      </c>
      <c r="Q224" s="31">
        <v>6951268.0999999987</v>
      </c>
      <c r="R224" s="31">
        <v>874.1</v>
      </c>
      <c r="S224" s="29">
        <v>6972778.8999999985</v>
      </c>
      <c r="T224" s="33">
        <v>11417371.5</v>
      </c>
      <c r="U224" s="29">
        <v>9354965.5</v>
      </c>
    </row>
    <row r="225" spans="1:22" s="35" customFormat="1" ht="15.75">
      <c r="A225" s="42" t="s">
        <v>45</v>
      </c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4"/>
    </row>
    <row r="226" spans="1:22" s="35" customFormat="1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7"/>
      <c r="V226" s="2"/>
    </row>
  </sheetData>
  <mergeCells count="10">
    <mergeCell ref="F2:H2"/>
    <mergeCell ref="F5:O5"/>
    <mergeCell ref="P5:S5"/>
    <mergeCell ref="F4:O4"/>
    <mergeCell ref="P4:T4"/>
    <mergeCell ref="A225:U226"/>
    <mergeCell ref="T5:T6"/>
    <mergeCell ref="U4:U6"/>
    <mergeCell ref="B4:E5"/>
    <mergeCell ref="A4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0"/>
  <sheetViews>
    <sheetView zoomScale="80" zoomScaleNormal="80" workbookViewId="0">
      <pane xSplit="1" ySplit="6" topLeftCell="B65" activePane="bottomRight" state="frozen"/>
      <selection pane="topRight" activeCell="B1" sqref="B1"/>
      <selection pane="bottomLeft" activeCell="A7" sqref="A7"/>
      <selection pane="bottomRight" activeCell="B74" sqref="B74:U74"/>
    </sheetView>
  </sheetViews>
  <sheetFormatPr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62" t="s">
        <v>55</v>
      </c>
      <c r="F2" s="62"/>
      <c r="G2" s="6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1638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16382" s="23" customFormat="1" ht="126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4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4" si="13">+SUM(F51:K51)</f>
        <v>1880056.4</v>
      </c>
      <c r="M51" s="30">
        <v>412450</v>
      </c>
      <c r="N51" s="29">
        <v>58269.8</v>
      </c>
      <c r="O51" s="31">
        <f t="shared" ref="O51:O74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4" si="15">SUM(O51,S51)</f>
        <v>2456444.2000000002</v>
      </c>
      <c r="U51" s="29">
        <f t="shared" ref="U51:U74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v>5115287.5</v>
      </c>
      <c r="M74" s="30">
        <v>1113896.1000000001</v>
      </c>
      <c r="N74" s="29">
        <v>250593.6</v>
      </c>
      <c r="O74" s="31">
        <v>3750797.8</v>
      </c>
      <c r="P74" s="36">
        <v>13053.900000000001</v>
      </c>
      <c r="Q74" s="31">
        <v>5616498.2000000002</v>
      </c>
      <c r="R74" s="31">
        <v>1170.2</v>
      </c>
      <c r="S74" s="29">
        <v>5630722.3000000007</v>
      </c>
      <c r="T74" s="33">
        <v>9381520.1000000015</v>
      </c>
      <c r="U74" s="29">
        <v>7922505.7000000011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5824835.5000000009</v>
      </c>
      <c r="R75" s="31">
        <v>1008.3</v>
      </c>
      <c r="S75" s="29">
        <v>5845971.2000000011</v>
      </c>
      <c r="T75" s="33">
        <v>9614451.7000000011</v>
      </c>
      <c r="U75" s="29">
        <v>8041839.8000000007</v>
      </c>
    </row>
    <row r="76" spans="1:22" s="35" customFormat="1" ht="15.75">
      <c r="A76" s="39">
        <v>45809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1203853.3999999999</v>
      </c>
      <c r="N76" s="29">
        <v>292443.99999999994</v>
      </c>
      <c r="O76" s="31">
        <v>4158705.8000000007</v>
      </c>
      <c r="P76" s="36">
        <v>12344.800000000001</v>
      </c>
      <c r="Q76" s="31">
        <v>6267915.6000000006</v>
      </c>
      <c r="R76" s="31">
        <v>858.6</v>
      </c>
      <c r="S76" s="29">
        <v>6281119</v>
      </c>
      <c r="T76" s="33">
        <v>10439824.800000001</v>
      </c>
      <c r="U76" s="29">
        <v>8833089.9000000004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1449681.5</v>
      </c>
      <c r="N77" s="29">
        <v>244860.29999999996</v>
      </c>
      <c r="O77" s="31">
        <v>4321857.9000000004</v>
      </c>
      <c r="P77" s="36">
        <v>12869.500000000002</v>
      </c>
      <c r="Q77" s="31">
        <v>6594802.6999999993</v>
      </c>
      <c r="R77" s="31">
        <v>710</v>
      </c>
      <c r="S77" s="29">
        <v>6608382.1999999993</v>
      </c>
      <c r="T77" s="33">
        <v>10930240.1</v>
      </c>
      <c r="U77" s="29">
        <v>9059560.5</v>
      </c>
    </row>
    <row r="78" spans="1:22" s="35" customFormat="1" ht="15.75">
      <c r="A78" s="39">
        <v>45992</v>
      </c>
      <c r="B78" s="30">
        <v>-536353.39999999991</v>
      </c>
      <c r="C78" s="30">
        <v>-1422222.1</v>
      </c>
      <c r="D78" s="30">
        <v>0</v>
      </c>
      <c r="E78" s="29">
        <v>-1958575.5</v>
      </c>
      <c r="F78" s="30">
        <v>132386.20000000001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6084507.0999999996</v>
      </c>
      <c r="M78" s="30">
        <v>1441308.5999999999</v>
      </c>
      <c r="N78" s="29">
        <v>138190.5</v>
      </c>
      <c r="O78" s="31">
        <v>4505008</v>
      </c>
      <c r="P78" s="36">
        <v>12640.9</v>
      </c>
      <c r="Q78" s="31">
        <v>6946023.2000000011</v>
      </c>
      <c r="R78" s="31">
        <v>682</v>
      </c>
      <c r="S78" s="29">
        <v>6959346.1000000015</v>
      </c>
      <c r="T78" s="33">
        <v>11464354.100000001</v>
      </c>
      <c r="U78" s="29">
        <v>9505778.6000000015</v>
      </c>
    </row>
    <row r="79" spans="1:22" s="35" customFormat="1" ht="15.75">
      <c r="A79" s="42" t="s">
        <v>45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4"/>
      <c r="V79" s="34"/>
    </row>
    <row r="80" spans="1:22" s="35" customFormat="1" ht="15.75">
      <c r="A80" s="4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7"/>
      <c r="V80" s="34"/>
    </row>
  </sheetData>
  <mergeCells count="10">
    <mergeCell ref="U4:U6"/>
    <mergeCell ref="F5:O5"/>
    <mergeCell ref="P5:S5"/>
    <mergeCell ref="T5:T6"/>
    <mergeCell ref="A79:U80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3" sqref="B23:U23"/>
    </sheetView>
  </sheetViews>
  <sheetFormatPr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62" t="s">
        <v>55</v>
      </c>
      <c r="F2" s="62"/>
      <c r="G2" s="6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2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22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24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f t="shared" si="16"/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f t="shared" si="16"/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f t="shared" si="16"/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v>5115287.5</v>
      </c>
      <c r="M23" s="30">
        <v>1113896.1000000001</v>
      </c>
      <c r="N23" s="29">
        <v>250593.6</v>
      </c>
      <c r="O23" s="31">
        <v>3750797.8</v>
      </c>
      <c r="P23" s="36">
        <v>13053.900000000001</v>
      </c>
      <c r="Q23" s="31">
        <v>5616498.2000000002</v>
      </c>
      <c r="R23" s="31">
        <v>1170.2</v>
      </c>
      <c r="S23" s="29">
        <v>5630722.3000000007</v>
      </c>
      <c r="T23" s="33">
        <v>9381520.1000000015</v>
      </c>
      <c r="U23" s="29">
        <v>7922505.7000000011</v>
      </c>
    </row>
    <row r="24" spans="1:22" s="35" customFormat="1" ht="15.75">
      <c r="A24" s="37">
        <v>2025</v>
      </c>
      <c r="B24" s="30">
        <v>-536353.39999999991</v>
      </c>
      <c r="C24" s="30">
        <v>-1422222.1</v>
      </c>
      <c r="D24" s="30">
        <v>0</v>
      </c>
      <c r="E24" s="29">
        <v>-1958575.5</v>
      </c>
      <c r="F24" s="30">
        <v>132386.20000000001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6084507.0999999996</v>
      </c>
      <c r="M24" s="30">
        <v>1441308.5999999999</v>
      </c>
      <c r="N24" s="29">
        <v>138190.5</v>
      </c>
      <c r="O24" s="31">
        <v>4505008</v>
      </c>
      <c r="P24" s="36">
        <v>12640.9</v>
      </c>
      <c r="Q24" s="31">
        <v>6946023.2000000011</v>
      </c>
      <c r="R24" s="31">
        <v>682</v>
      </c>
      <c r="S24" s="29">
        <v>6959346.1000000015</v>
      </c>
      <c r="T24" s="33">
        <v>11464354.100000001</v>
      </c>
      <c r="U24" s="29">
        <f t="shared" si="16"/>
        <v>9505778.6000000015</v>
      </c>
    </row>
    <row r="25" spans="1:22" s="35" customFormat="1" ht="15.75">
      <c r="A25" s="42" t="s">
        <v>45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  <c r="V25" s="34"/>
    </row>
    <row r="26" spans="1:22" s="35" customFormat="1" ht="15.7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  <c r="V26" s="34"/>
    </row>
  </sheetData>
  <mergeCells count="10">
    <mergeCell ref="U4:U6"/>
    <mergeCell ref="F5:O5"/>
    <mergeCell ref="P5:S5"/>
    <mergeCell ref="T5:T6"/>
    <mergeCell ref="A25:U26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KAZE Grâce</cp:lastModifiedBy>
  <cp:lastPrinted>2016-11-30T12:34:59Z</cp:lastPrinted>
  <dcterms:created xsi:type="dcterms:W3CDTF">2000-10-18T12:42:23Z</dcterms:created>
  <dcterms:modified xsi:type="dcterms:W3CDTF">2026-04-07T14:44:31Z</dcterms:modified>
</cp:coreProperties>
</file>