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60\Desktop\2022\Tablaux site_autres\secteur réel\Anglais\"/>
    </mc:Choice>
  </mc:AlternateContent>
  <bookViews>
    <workbookView xWindow="0" yWindow="0" windowWidth="24000" windowHeight="9735"/>
  </bookViews>
  <sheets>
    <sheet name="Content" sheetId="6" r:id="rId1"/>
    <sheet name="Monthly data" sheetId="8" r:id="rId2"/>
    <sheet name="Quarterly data" sheetId="4" r:id="rId3"/>
    <sheet name="Annual data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8" i="4" l="1"/>
  <c r="D48" i="4"/>
  <c r="C48" i="4"/>
  <c r="B48" i="4"/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<sst xmlns="http://schemas.openxmlformats.org/spreadsheetml/2006/main" count="192" uniqueCount="119">
  <si>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</si>
  <si>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</si>
  <si>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</si>
  <si>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</si>
  <si>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</si>
  <si>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</si>
  <si>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</si>
  <si>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</si>
  <si>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</si>
  <si>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</si>
  <si>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</si>
  <si>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</si>
  <si>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</si>
  <si>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</si>
  <si>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</si>
  <si>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</si>
  <si>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</si>
  <si>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</si>
  <si>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</si>
  <si>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</si>
  <si>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</si>
  <si>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</si>
  <si>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</si>
  <si>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</si>
  <si>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</si>
  <si>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</si>
  <si>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</si>
  <si>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</si>
  <si>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</si>
  <si>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</si>
  <si>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</si>
  <si>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</si>
  <si>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</si>
  <si>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</si>
  <si>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</si>
  <si>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</si>
  <si>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</si>
  <si>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</si>
  <si>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</si>
  <si>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</si>
  <si>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</si>
  <si>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</si>
  <si>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</si>
  <si>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</si>
  <si>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</si>
  <si>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</si>
  <si>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</si>
  <si>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</si>
  <si>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</si>
  <si>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</si>
  <si>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</si>
  <si>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</si>
  <si>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</si>
  <si>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</si>
  <si>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</si>
  <si>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</si>
  <si>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</si>
  <si>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</si>
  <si>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</si>
  <si>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</si>
  <si>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</si>
  <si>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</si>
  <si>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</si>
  <si>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</si>
  <si>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</si>
  <si>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</si>
  <si>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</si>
  <si>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</si>
  <si>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</si>
  <si>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</si>
  <si>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</si>
  <si>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</si>
  <si>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</si>
  <si>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</si>
  <si>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</si>
  <si>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</si>
  <si>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</si>
  <si>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</si>
  <si>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</si>
  <si>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</si>
  <si>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</si>
  <si>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</si>
  <si>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</si>
  <si>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</si>
  <si>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</si>
  <si>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</si>
  <si>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</si>
  <si>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</si>
  <si>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</si>
  <si>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</si>
  <si>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</si>
  <si>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</si>
  <si>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</si>
  <si>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</si>
  <si>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</si>
  <si>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</si>
  <si>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</si>
  <si>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</si>
  <si>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</si>
  <si>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</si>
  <si>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</si>
  <si>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</si>
  <si>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</si>
  <si>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</si>
  <si>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</si>
  <si>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</si>
  <si>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</si>
  <si>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</si>
  <si>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</si>
  <si>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</si>
  <si>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</si>
  <si>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</si>
  <si>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</si>
  <si>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</si>
  <si>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</si>
  <si>
    <t>Source :  ODECA</t>
  </si>
  <si>
    <t>Last date of publication</t>
  </si>
  <si>
    <t>Q2  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</si>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</sst>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1" formatCode="_-* #,##0\ _F_-;\-* #,##0\ _F_-;_-* &quot;-&quot;??\ _F_-;_-@_-"/>
    <numFmt numFmtId="172" formatCode="_-* #,##0.0\ _F_-;\-* #,##0.0\ _F_-;_-* &quot;-&quot;??\ _F_-;_-@_-"/>
    <numFmt numFmtId="173" formatCode="[$-409]mmm\-yy;@"/>
    <numFmt numFmtId="174" formatCode="_-* #,##0.0\ _€_-;\-* #,##0.0\ _€_-;_-* &quot;-&quot;?\ _€_-;_-@_-"/>
    <numFmt numFmtId="175" formatCode="0.0000000"/>
    <numFmt numFmtId="176" formatCode="[$-409]mmmm\-yy;@"/>
  </numFmts>
  <fonts count="22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59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19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2" fillId="0" borderId="2" xfId="3" applyFont="1" applyBorder="1" applyAlignment="1">
      <alignment horizontal="right"/>
    </xf>
    <xf numFmtId="169" fontId="12" fillId="0" borderId="3" xfId="3" applyFont="1" applyBorder="1" applyAlignment="1">
      <alignment horizontal="right"/>
    </xf>
    <xf numFmtId="169" fontId="12" fillId="0" borderId="4" xfId="3" applyFont="1" applyBorder="1" applyAlignment="1">
      <alignment horizontal="right"/>
    </xf>
    <xf numFmtId="169" fontId="12" fillId="0" borderId="5" xfId="3" applyFont="1" applyBorder="1" applyAlignment="1">
      <alignment horizontal="right"/>
    </xf>
    <xf numFmtId="169" fontId="12" fillId="0" borderId="0" xfId="3" applyFont="1" applyBorder="1" applyAlignment="1">
      <alignment horizontal="right"/>
    </xf>
    <xf numFmtId="169" fontId="13" fillId="0" borderId="1" xfId="3" applyFont="1" applyBorder="1" applyAlignment="1">
      <alignment horizontal="right"/>
    </xf>
    <xf numFmtId="169" fontId="13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right"/>
    </xf>
    <xf numFmtId="169" fontId="13" fillId="0" borderId="7" xfId="3" applyFont="1" applyBorder="1" applyAlignment="1">
      <alignment horizontal="right"/>
    </xf>
    <xf numFmtId="169" fontId="13" fillId="0" borderId="8" xfId="3" applyFont="1" applyBorder="1" applyAlignment="1">
      <alignment horizontal="right"/>
    </xf>
    <xf numFmtId="169" fontId="12" fillId="0" borderId="2" xfId="3" applyFont="1" applyBorder="1" applyAlignment="1">
      <alignment horizontal="center"/>
    </xf>
    <xf numFmtId="169" fontId="12" fillId="0" borderId="4" xfId="3" applyFont="1" applyBorder="1" applyAlignment="1">
      <alignment horizontal="center"/>
    </xf>
    <xf numFmtId="169" fontId="12" fillId="0" borderId="3" xfId="3" applyFont="1" applyBorder="1" applyAlignment="1">
      <alignment horizontal="center"/>
    </xf>
    <xf numFmtId="169" fontId="12" fillId="0" borderId="5" xfId="3" applyFont="1" applyBorder="1" applyAlignment="1">
      <alignment horizontal="center"/>
    </xf>
    <xf numFmtId="169" fontId="12" fillId="0" borderId="6" xfId="3" applyFont="1" applyBorder="1" applyAlignment="1">
      <alignment horizontal="center"/>
    </xf>
    <xf numFmtId="169" fontId="12" fillId="0" borderId="8" xfId="3" applyFont="1" applyBorder="1" applyAlignment="1">
      <alignment horizontal="center"/>
    </xf>
    <xf numFmtId="169" fontId="12" fillId="0" borderId="7" xfId="3" applyFont="1" applyBorder="1" applyAlignment="1">
      <alignment horizontal="center"/>
    </xf>
    <xf numFmtId="169" fontId="12" fillId="0" borderId="5" xfId="3" applyFont="1" applyBorder="1" applyAlignment="1">
      <alignment horizontal="left"/>
    </xf>
    <xf numFmtId="169" fontId="12" fillId="0" borderId="10" xfId="3" applyFont="1" applyBorder="1" applyAlignment="1">
      <alignment horizontal="center"/>
    </xf>
    <xf numFmtId="169" fontId="12" fillId="0" borderId="0" xfId="3" applyFont="1" applyBorder="1" applyAlignment="1">
      <alignment horizontal="center"/>
    </xf>
    <xf numFmtId="169" fontId="12" fillId="0" borderId="9" xfId="3" applyFont="1" applyBorder="1" applyAlignment="1">
      <alignment horizontal="center"/>
    </xf>
    <xf numFmtId="171" fontId="12" fillId="0" borderId="10" xfId="2" applyNumberFormat="1" applyFont="1" applyBorder="1" applyAlignment="1" applyProtection="1">
      <alignment horizontal="center"/>
    </xf>
    <xf numFmtId="172" fontId="12" fillId="0" borderId="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0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6" fillId="0" borderId="0" xfId="2" applyNumberFormat="1" applyFont="1" applyProtection="1"/>
    <xf numFmtId="171" fontId="16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71" fontId="12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2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2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2" fillId="4" borderId="10" xfId="2" applyNumberFormat="1" applyFont="1" applyFill="1" applyBorder="1" applyAlignment="1" applyProtection="1">
      <alignment horizontal="center"/>
    </xf>
    <xf numFmtId="171" fontId="12" fillId="4" borderId="0" xfId="2" applyNumberFormat="1" applyFont="1" applyFill="1" applyBorder="1" applyAlignment="1" applyProtection="1">
      <alignment horizontal="center"/>
    </xf>
    <xf numFmtId="172" fontId="12" fillId="4" borderId="10" xfId="2" applyNumberFormat="1" applyFont="1" applyFill="1" applyBorder="1"/>
    <xf numFmtId="172" fontId="12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3" fillId="0" borderId="0" xfId="1" applyFill="1" applyAlignment="1" applyProtection="1"/>
    <xf numFmtId="173" fontId="12" fillId="0" borderId="5" xfId="0" applyNumberFormat="1" applyFont="1" applyBorder="1" applyAlignment="1">
      <alignment horizontal="center"/>
    </xf>
    <xf numFmtId="172" fontId="12" fillId="0" borderId="0" xfId="0" applyNumberFormat="1" applyFont="1"/>
    <xf numFmtId="172" fontId="21" fillId="0" borderId="10" xfId="2" applyNumberFormat="1" applyFont="1" applyFill="1" applyBorder="1" applyProtection="1"/>
    <xf numFmtId="174" fontId="12" fillId="0" borderId="0" xfId="0" applyNumberFormat="1" applyFont="1"/>
    <xf numFmtId="175" fontId="12" fillId="0" borderId="0" xfId="0" applyNumberFormat="1" applyFont="1"/>
    <xf numFmtId="169" fontId="12" fillId="0" borderId="5" xfId="3" applyFont="1" applyBorder="1" applyAlignment="1">
      <alignment horizontal="center"/>
    </xf>
    <xf numFmtId="169" fontId="12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76" fontId="16" fillId="3" borderId="0" xfId="0" applyNumberFormat="1" applyFont="1" applyFill="1" applyAlignment="1">
      <alignment horizontal="right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9-46C6-BD76-C3B235EAF7FF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19-46C6-BD76-C3B235EAF7FF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19-46C6-BD76-C3B235EAF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890784"/>
        <c:axId val="1210889696"/>
      </c:lineChart>
      <c:catAx>
        <c:axId val="12108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1088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88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210890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7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abSelected="1" workbookViewId="0">
      <selection activeCell="E24" sqref="E24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86</v>
      </c>
    </row>
    <row r="3" spans="2:5" x14ac:dyDescent="0.25">
      <c r="B3" s="65"/>
    </row>
    <row r="4" spans="2:5" x14ac:dyDescent="0.25">
      <c r="B4" s="65" t="s">
        <v>87</v>
      </c>
    </row>
    <row r="5" spans="2:5" x14ac:dyDescent="0.25">
      <c r="B5" s="65" t="s">
        <v>88</v>
      </c>
    </row>
    <row r="7" spans="2:5" x14ac:dyDescent="0.25">
      <c r="B7" s="135" t="s">
        <v>98</v>
      </c>
    </row>
    <row r="8" spans="2:5" ht="18.75" x14ac:dyDescent="0.3">
      <c r="B8" s="55" t="s">
        <v>105</v>
      </c>
    </row>
    <row r="9" spans="2:5" x14ac:dyDescent="0.25">
      <c r="B9" s="135" t="s">
        <v>98</v>
      </c>
    </row>
    <row r="11" spans="2:5" x14ac:dyDescent="0.25">
      <c r="B11" s="54" t="s">
        <v>106</v>
      </c>
    </row>
    <row r="12" spans="2:5" ht="16.5" thickBot="1" x14ac:dyDescent="0.3">
      <c r="B12" s="56" t="s">
        <v>83</v>
      </c>
      <c r="C12" s="56" t="s">
        <v>112</v>
      </c>
      <c r="D12" s="56" t="s">
        <v>113</v>
      </c>
      <c r="E12" s="56" t="s">
        <v>116</v>
      </c>
    </row>
    <row r="13" spans="2:5" x14ac:dyDescent="0.25">
      <c r="B13" s="57" t="s">
        <v>107</v>
      </c>
      <c r="C13" s="58" t="s">
        <v>95</v>
      </c>
      <c r="D13" s="58" t="s">
        <v>107</v>
      </c>
      <c r="E13" s="158">
        <v>44774</v>
      </c>
    </row>
    <row r="14" spans="2:5" x14ac:dyDescent="0.25">
      <c r="B14" s="57" t="s">
        <v>108</v>
      </c>
      <c r="C14" s="58" t="s">
        <v>95</v>
      </c>
      <c r="D14" s="58" t="s">
        <v>108</v>
      </c>
      <c r="E14" s="59" t="s">
        <v>117</v>
      </c>
    </row>
    <row r="15" spans="2:5" x14ac:dyDescent="0.25">
      <c r="B15" s="57" t="s">
        <v>109</v>
      </c>
      <c r="C15" s="58" t="s">
        <v>95</v>
      </c>
      <c r="D15" s="58" t="s">
        <v>109</v>
      </c>
      <c r="E15" s="60" t="s">
        <v>118</v>
      </c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110</v>
      </c>
      <c r="C18" s="63"/>
    </row>
    <row r="19" spans="2:3" x14ac:dyDescent="0.25">
      <c r="B19" s="54" t="s">
        <v>111</v>
      </c>
      <c r="C19" s="63"/>
    </row>
    <row r="21" spans="2:3" x14ac:dyDescent="0.25">
      <c r="B21" s="54" t="s">
        <v>84</v>
      </c>
      <c r="C21" s="135" t="s">
        <v>98</v>
      </c>
    </row>
    <row r="22" spans="2:3" x14ac:dyDescent="0.25">
      <c r="B22" s="54" t="s">
        <v>85</v>
      </c>
      <c r="C22" s="64" t="s">
        <v>96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'Monthly data'!A1" display="Monthly"/>
    <hyperlink ref="B14" location="'Quarterly data'!A1" display="Quarterly"/>
    <hyperlink ref="B15" location="'Annual data'!A1" display="Annual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42"/>
  <sheetViews>
    <sheetView workbookViewId="0">
      <pane xSplit="1" ySplit="7" topLeftCell="B115" activePane="bottomRight" state="frozen"/>
      <selection pane="topRight" activeCell="B1" sqref="B1"/>
      <selection pane="bottomLeft" activeCell="A8" sqref="A8"/>
      <selection pane="bottomRight" activeCell="J119" sqref="J119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10.42578125" style="7" customWidth="1"/>
    <col min="5" max="5" width="21" style="2" customWidth="1"/>
    <col min="6" max="7" width="11.42578125" style="2" customWidth="1"/>
    <col min="8" max="9" width="10.85546875" style="2" bestFit="1" customWidth="1"/>
    <col min="10" max="16384" width="11.42578125" style="2"/>
  </cols>
  <sheetData>
    <row r="1" spans="1:5" x14ac:dyDescent="0.25">
      <c r="A1" s="136" t="s">
        <v>114</v>
      </c>
      <c r="B1" s="80"/>
      <c r="C1" s="83"/>
    </row>
    <row r="2" spans="1:5" x14ac:dyDescent="0.25">
      <c r="A2" s="80"/>
      <c r="B2" s="80"/>
      <c r="C2" s="84"/>
    </row>
    <row r="3" spans="1:5" x14ac:dyDescent="0.25">
      <c r="A3" s="86" t="s">
        <v>89</v>
      </c>
      <c r="B3" s="87"/>
      <c r="C3" s="87"/>
      <c r="D3" s="87"/>
      <c r="E3" s="88"/>
    </row>
    <row r="4" spans="1:5" x14ac:dyDescent="0.25">
      <c r="A4" s="89"/>
      <c r="B4" s="90"/>
      <c r="C4" s="90"/>
      <c r="D4" s="90"/>
      <c r="E4" s="91" t="s">
        <v>90</v>
      </c>
    </row>
    <row r="5" spans="1:5" x14ac:dyDescent="0.25">
      <c r="A5" s="148" t="s">
        <v>98</v>
      </c>
      <c r="B5" s="149"/>
      <c r="C5" s="149"/>
      <c r="D5" s="149"/>
      <c r="E5" s="150"/>
    </row>
    <row r="6" spans="1:5" x14ac:dyDescent="0.25">
      <c r="A6" s="93"/>
      <c r="B6" s="94"/>
      <c r="C6" s="94"/>
      <c r="D6" s="94"/>
      <c r="E6" s="95"/>
    </row>
    <row r="7" spans="1:5" x14ac:dyDescent="0.25">
      <c r="A7" s="96"/>
      <c r="B7" s="96"/>
      <c r="C7" s="97"/>
      <c r="D7" s="98"/>
      <c r="E7" s="97"/>
    </row>
    <row r="8" spans="1:5" x14ac:dyDescent="0.25">
      <c r="A8" s="99"/>
      <c r="B8" s="142" t="s">
        <v>99</v>
      </c>
      <c r="C8" s="142"/>
      <c r="D8" s="142" t="s">
        <v>100</v>
      </c>
      <c r="E8" s="143"/>
    </row>
    <row r="9" spans="1:5" x14ac:dyDescent="0.25">
      <c r="A9" s="100"/>
      <c r="B9" s="100"/>
      <c r="C9" s="101"/>
      <c r="D9" s="102"/>
      <c r="E9" s="101"/>
    </row>
    <row r="10" spans="1:5" x14ac:dyDescent="0.25">
      <c r="A10" s="103"/>
      <c r="B10" s="104"/>
      <c r="C10" s="105"/>
      <c r="D10" s="104"/>
      <c r="E10" s="104"/>
    </row>
    <row r="11" spans="1:5" x14ac:dyDescent="0.25">
      <c r="A11" s="103" t="s">
        <v>103</v>
      </c>
      <c r="B11" s="104" t="s">
        <v>91</v>
      </c>
      <c r="C11" s="105" t="s">
        <v>102</v>
      </c>
      <c r="D11" s="104" t="s">
        <v>93</v>
      </c>
      <c r="E11" s="104" t="s">
        <v>94</v>
      </c>
    </row>
    <row r="12" spans="1:5" x14ac:dyDescent="0.25">
      <c r="A12" s="106"/>
      <c r="B12" s="106"/>
      <c r="C12" s="102"/>
      <c r="D12" s="106"/>
      <c r="E12" s="106"/>
    </row>
    <row r="13" spans="1:5" x14ac:dyDescent="0.25">
      <c r="A13" s="137">
        <v>41275</v>
      </c>
      <c r="B13" s="110">
        <v>2472.12</v>
      </c>
      <c r="C13" s="111">
        <v>6638.2602299999999</v>
      </c>
      <c r="D13" s="112">
        <v>77.8</v>
      </c>
      <c r="E13" s="110">
        <v>2685.25</v>
      </c>
    </row>
    <row r="14" spans="1:5" x14ac:dyDescent="0.25">
      <c r="A14" s="137">
        <v>41306</v>
      </c>
      <c r="B14" s="110">
        <v>1362.4599999999991</v>
      </c>
      <c r="C14" s="111">
        <v>4988.6198363430103</v>
      </c>
      <c r="D14" s="112">
        <v>101.64456060296679</v>
      </c>
      <c r="E14" s="110">
        <v>3661.4798499354183</v>
      </c>
    </row>
    <row r="15" spans="1:5" x14ac:dyDescent="0.25">
      <c r="A15" s="137">
        <v>41334</v>
      </c>
      <c r="B15" s="110">
        <v>551.68999999999869</v>
      </c>
      <c r="C15" s="111">
        <v>1284.2085289859999</v>
      </c>
      <c r="D15" s="112">
        <v>66.879971958731645</v>
      </c>
      <c r="E15" s="110">
        <v>2327.7719896789877</v>
      </c>
    </row>
    <row r="16" spans="1:5" x14ac:dyDescent="0.25">
      <c r="A16" s="137">
        <v>41365</v>
      </c>
      <c r="B16" s="110">
        <v>0</v>
      </c>
      <c r="C16" s="110">
        <v>0</v>
      </c>
      <c r="D16" s="111">
        <v>0</v>
      </c>
      <c r="E16" s="110">
        <v>0</v>
      </c>
    </row>
    <row r="17" spans="1:5" x14ac:dyDescent="0.25">
      <c r="A17" s="137">
        <v>41395</v>
      </c>
      <c r="B17" s="110">
        <v>0</v>
      </c>
      <c r="C17" s="110">
        <v>0</v>
      </c>
      <c r="D17" s="111">
        <v>0</v>
      </c>
      <c r="E17" s="110">
        <v>0</v>
      </c>
    </row>
    <row r="18" spans="1:5" x14ac:dyDescent="0.25">
      <c r="A18" s="137">
        <v>41426</v>
      </c>
      <c r="B18" s="110">
        <v>0</v>
      </c>
      <c r="C18" s="110">
        <v>0</v>
      </c>
      <c r="D18" s="111">
        <v>0</v>
      </c>
      <c r="E18" s="113">
        <v>0</v>
      </c>
    </row>
    <row r="19" spans="1:5" x14ac:dyDescent="0.25">
      <c r="A19" s="137">
        <v>41456</v>
      </c>
      <c r="B19" s="110">
        <v>0</v>
      </c>
      <c r="C19" s="110">
        <v>0</v>
      </c>
      <c r="D19" s="111">
        <v>0</v>
      </c>
      <c r="E19" s="110">
        <v>0</v>
      </c>
    </row>
    <row r="20" spans="1:5" x14ac:dyDescent="0.25">
      <c r="A20" s="137">
        <v>41487</v>
      </c>
      <c r="B20" s="110">
        <v>1145.6600000000001</v>
      </c>
      <c r="C20" s="111">
        <v>5464.8</v>
      </c>
      <c r="D20" s="112">
        <v>141.1</v>
      </c>
      <c r="E20" s="113">
        <v>4770</v>
      </c>
    </row>
    <row r="21" spans="1:5" x14ac:dyDescent="0.25">
      <c r="A21" s="137">
        <v>41518</v>
      </c>
      <c r="B21" s="110">
        <v>2431.7999999999997</v>
      </c>
      <c r="C21" s="111">
        <v>9370.6</v>
      </c>
      <c r="D21" s="112">
        <v>113.5445441804937</v>
      </c>
      <c r="E21" s="113">
        <v>3853</v>
      </c>
    </row>
    <row r="22" spans="1:5" x14ac:dyDescent="0.25">
      <c r="A22" s="137">
        <v>41548</v>
      </c>
      <c r="B22" s="110">
        <v>847.23000000000047</v>
      </c>
      <c r="C22" s="111">
        <v>3450.7545946319201</v>
      </c>
      <c r="D22" s="112">
        <v>120.01607043759252</v>
      </c>
      <c r="E22" s="113">
        <v>4072.9844252822913</v>
      </c>
    </row>
    <row r="23" spans="1:5" x14ac:dyDescent="0.25">
      <c r="A23" s="137">
        <v>41579</v>
      </c>
      <c r="B23" s="110">
        <v>1192.4399999999996</v>
      </c>
      <c r="C23" s="111">
        <v>4599.5630834920203</v>
      </c>
      <c r="D23" s="112">
        <v>113.62287346583919</v>
      </c>
      <c r="E23" s="110">
        <v>3857.2700374794763</v>
      </c>
    </row>
    <row r="24" spans="1:5" x14ac:dyDescent="0.25">
      <c r="A24" s="137">
        <v>41609</v>
      </c>
      <c r="B24" s="110">
        <v>2911.7799999999997</v>
      </c>
      <c r="C24" s="111">
        <v>9763.1983400000008</v>
      </c>
      <c r="D24" s="112">
        <v>98.708804696498248</v>
      </c>
      <c r="E24" s="110">
        <v>3353</v>
      </c>
    </row>
    <row r="25" spans="1:5" x14ac:dyDescent="0.25">
      <c r="A25" s="137">
        <v>41640</v>
      </c>
      <c r="B25" s="115">
        <v>388.44000000000051</v>
      </c>
      <c r="C25" s="116">
        <v>1080.545420359</v>
      </c>
      <c r="D25" s="112">
        <v>81.884105622508059</v>
      </c>
      <c r="E25" s="112">
        <v>2781.7563082046154</v>
      </c>
    </row>
    <row r="26" spans="1:5" x14ac:dyDescent="0.25">
      <c r="A26" s="137">
        <v>41671</v>
      </c>
      <c r="B26" s="115">
        <v>487.15999999999985</v>
      </c>
      <c r="C26" s="116">
        <v>1533.03791131457</v>
      </c>
      <c r="D26" s="112">
        <v>92.464621293097252</v>
      </c>
      <c r="E26" s="112">
        <v>3146.8879040039574</v>
      </c>
    </row>
    <row r="27" spans="1:5" x14ac:dyDescent="0.25">
      <c r="A27" s="137">
        <v>41699</v>
      </c>
      <c r="B27" s="115">
        <v>476.65999999999985</v>
      </c>
      <c r="C27" s="116">
        <v>1458.3205975602</v>
      </c>
      <c r="D27" s="112">
        <v>89.859962274202161</v>
      </c>
      <c r="E27" s="112">
        <v>3059.4566306386118</v>
      </c>
    </row>
    <row r="28" spans="1:5" x14ac:dyDescent="0.25">
      <c r="A28" s="137">
        <v>41730</v>
      </c>
      <c r="B28" s="115">
        <v>0</v>
      </c>
      <c r="C28" s="116">
        <v>0</v>
      </c>
      <c r="D28" s="112">
        <v>0</v>
      </c>
      <c r="E28" s="112">
        <v>0</v>
      </c>
    </row>
    <row r="29" spans="1:5" x14ac:dyDescent="0.25">
      <c r="A29" s="137">
        <v>41760</v>
      </c>
      <c r="B29" s="115">
        <v>0</v>
      </c>
      <c r="C29" s="116">
        <v>0</v>
      </c>
      <c r="D29" s="112">
        <v>0</v>
      </c>
      <c r="E29" s="112">
        <v>0</v>
      </c>
    </row>
    <row r="30" spans="1:5" x14ac:dyDescent="0.25">
      <c r="A30" s="137">
        <v>41791</v>
      </c>
      <c r="B30" s="115">
        <v>1094.4000000000001</v>
      </c>
      <c r="C30" s="116">
        <v>7386.3173690000003</v>
      </c>
      <c r="D30" s="112">
        <v>199.7645620698394</v>
      </c>
      <c r="E30" s="112">
        <v>6749.1935023757305</v>
      </c>
    </row>
    <row r="31" spans="1:5" x14ac:dyDescent="0.25">
      <c r="A31" s="137">
        <v>41821</v>
      </c>
      <c r="B31" s="115">
        <v>1078.98</v>
      </c>
      <c r="C31" s="116">
        <v>7285.5189970000001</v>
      </c>
      <c r="D31" s="112">
        <v>199.82874951949435</v>
      </c>
      <c r="E31" s="112">
        <v>6752.2280273962451</v>
      </c>
    </row>
    <row r="32" spans="1:5" x14ac:dyDescent="0.25">
      <c r="A32" s="137">
        <v>41852</v>
      </c>
      <c r="B32" s="115">
        <v>1709</v>
      </c>
      <c r="C32" s="116">
        <v>10993.913258</v>
      </c>
      <c r="D32" s="112">
        <v>190.3017050544195</v>
      </c>
      <c r="E32" s="112">
        <v>6432.9509994148621</v>
      </c>
    </row>
    <row r="33" spans="1:5" x14ac:dyDescent="0.25">
      <c r="A33" s="137">
        <v>41883</v>
      </c>
      <c r="B33" s="115">
        <v>2147.7699999999995</v>
      </c>
      <c r="C33" s="116">
        <v>13199.632815999999</v>
      </c>
      <c r="D33" s="112">
        <v>181.70119536694</v>
      </c>
      <c r="E33" s="112">
        <v>6145.7385176252592</v>
      </c>
    </row>
    <row r="34" spans="1:5" x14ac:dyDescent="0.25">
      <c r="A34" s="137">
        <v>41913</v>
      </c>
      <c r="B34" s="115">
        <v>2848.8000000000011</v>
      </c>
      <c r="C34" s="116">
        <v>15846.119531</v>
      </c>
      <c r="D34" s="112">
        <v>164.43283973075236</v>
      </c>
      <c r="E34" s="112">
        <v>5562.383997121593</v>
      </c>
    </row>
    <row r="35" spans="1:5" x14ac:dyDescent="0.25">
      <c r="A35" s="137">
        <v>41944</v>
      </c>
      <c r="B35" s="117">
        <v>2462.42</v>
      </c>
      <c r="C35" s="116">
        <v>14123.358843</v>
      </c>
      <c r="D35" s="112">
        <v>169.46453764910382</v>
      </c>
      <c r="E35" s="112">
        <v>5735.5604823710009</v>
      </c>
    </row>
    <row r="36" spans="1:5" x14ac:dyDescent="0.25">
      <c r="A36" s="137">
        <v>41974</v>
      </c>
      <c r="B36" s="117">
        <v>1558.619999999999</v>
      </c>
      <c r="C36" s="117">
        <v>8818.0122329999995</v>
      </c>
      <c r="D36" s="112">
        <v>167.09846772273497</v>
      </c>
      <c r="E36" s="112">
        <v>5657.5767236401471</v>
      </c>
    </row>
    <row r="37" spans="1:5" x14ac:dyDescent="0.25">
      <c r="A37" s="137">
        <v>42005</v>
      </c>
      <c r="B37" s="114">
        <v>700.38999999999942</v>
      </c>
      <c r="C37" s="118">
        <v>2601.2325380000002</v>
      </c>
      <c r="D37" s="118">
        <v>109.56264302258519</v>
      </c>
      <c r="E37" s="114">
        <v>3713.9772669512699</v>
      </c>
    </row>
    <row r="38" spans="1:5" x14ac:dyDescent="0.25">
      <c r="A38" s="137">
        <v>42036</v>
      </c>
      <c r="B38" s="114">
        <v>224.09000000000015</v>
      </c>
      <c r="C38" s="118">
        <v>897.04719899999998</v>
      </c>
      <c r="D38" s="118">
        <v>117.97505045812761</v>
      </c>
      <c r="E38" s="114">
        <v>4003.0666205542402</v>
      </c>
    </row>
    <row r="39" spans="1:5" x14ac:dyDescent="0.25">
      <c r="A39" s="137">
        <v>42064</v>
      </c>
      <c r="B39" s="114">
        <v>59.450000000000728</v>
      </c>
      <c r="C39" s="118">
        <v>71.501906000000005</v>
      </c>
      <c r="D39" s="118">
        <v>35.298394207089984</v>
      </c>
      <c r="E39" s="114">
        <v>1202.7233978132699</v>
      </c>
    </row>
    <row r="40" spans="1:5" x14ac:dyDescent="0.25">
      <c r="A40" s="137">
        <v>42095</v>
      </c>
      <c r="B40" s="114">
        <v>0</v>
      </c>
      <c r="C40" s="114">
        <v>0</v>
      </c>
      <c r="D40" s="114">
        <v>0</v>
      </c>
      <c r="E40" s="114">
        <v>0</v>
      </c>
    </row>
    <row r="41" spans="1:5" x14ac:dyDescent="0.25">
      <c r="A41" s="137">
        <v>42125</v>
      </c>
      <c r="B41" s="114">
        <v>0</v>
      </c>
      <c r="C41" s="114">
        <v>0</v>
      </c>
      <c r="D41" s="114">
        <v>0</v>
      </c>
      <c r="E41" s="114">
        <v>0</v>
      </c>
    </row>
    <row r="42" spans="1:5" x14ac:dyDescent="0.25">
      <c r="A42" s="137">
        <v>42156</v>
      </c>
      <c r="B42" s="114">
        <v>0</v>
      </c>
      <c r="C42" s="114">
        <v>0</v>
      </c>
      <c r="D42" s="114">
        <v>0</v>
      </c>
      <c r="E42" s="114">
        <v>0</v>
      </c>
    </row>
    <row r="43" spans="1:5" x14ac:dyDescent="0.25">
      <c r="A43" s="137">
        <v>42186</v>
      </c>
      <c r="B43" s="114">
        <v>2217.7750000000001</v>
      </c>
      <c r="C43" s="114">
        <v>11451.457059</v>
      </c>
      <c r="D43" s="114">
        <v>151.49498650124607</v>
      </c>
      <c r="E43" s="114">
        <v>5163.4891091296458</v>
      </c>
    </row>
    <row r="44" spans="1:5" x14ac:dyDescent="0.25">
      <c r="A44" s="137">
        <v>42217</v>
      </c>
      <c r="B44" s="114">
        <v>2551.7349999999983</v>
      </c>
      <c r="C44" s="114">
        <v>12500.107286</v>
      </c>
      <c r="D44" s="114">
        <v>143.23715911693375</v>
      </c>
      <c r="E44" s="114">
        <v>4898.6698407162203</v>
      </c>
    </row>
    <row r="45" spans="1:5" x14ac:dyDescent="0.25">
      <c r="A45" s="137">
        <v>42248</v>
      </c>
      <c r="B45" s="114">
        <v>1523.195999999999</v>
      </c>
      <c r="C45" s="114">
        <v>6780.3666389999999</v>
      </c>
      <c r="D45" s="114">
        <v>142.95025095673088</v>
      </c>
      <c r="E45" s="114">
        <v>4451.4049999999997</v>
      </c>
    </row>
    <row r="46" spans="1:5" x14ac:dyDescent="0.25">
      <c r="A46" s="137">
        <v>42278</v>
      </c>
      <c r="B46" s="114">
        <v>2864</v>
      </c>
      <c r="C46" s="114">
        <v>12198.2</v>
      </c>
      <c r="D46" s="114">
        <v>123.8</v>
      </c>
      <c r="E46" s="114">
        <v>4258.7</v>
      </c>
    </row>
    <row r="47" spans="1:5" x14ac:dyDescent="0.25">
      <c r="A47" s="137">
        <v>42309</v>
      </c>
      <c r="B47" s="114">
        <v>1940.14</v>
      </c>
      <c r="C47" s="114">
        <v>7328.6968040000002</v>
      </c>
      <c r="D47" s="114">
        <v>109.09487919475612</v>
      </c>
      <c r="E47" s="114">
        <v>3765.75839263445</v>
      </c>
    </row>
    <row r="48" spans="1:5" x14ac:dyDescent="0.25">
      <c r="A48" s="137">
        <v>42339</v>
      </c>
      <c r="B48" s="114">
        <v>1952.14</v>
      </c>
      <c r="C48" s="114">
        <v>7351.2875885974199</v>
      </c>
      <c r="D48" s="114">
        <v>109.09499096427997</v>
      </c>
      <c r="E48" s="114">
        <v>3765.75839263445</v>
      </c>
    </row>
    <row r="49" spans="1:5" x14ac:dyDescent="0.25">
      <c r="A49" s="137">
        <v>42370</v>
      </c>
      <c r="B49" s="117">
        <v>2061.96</v>
      </c>
      <c r="C49" s="117">
        <v>8260.9138070000008</v>
      </c>
      <c r="D49" s="117">
        <v>113.3</v>
      </c>
      <c r="E49" s="117">
        <v>4006.34</v>
      </c>
    </row>
    <row r="50" spans="1:5" x14ac:dyDescent="0.25">
      <c r="A50" s="137">
        <v>42401</v>
      </c>
      <c r="B50" s="117">
        <v>964.72</v>
      </c>
      <c r="C50" s="117">
        <v>3725.8728839999999</v>
      </c>
      <c r="D50" s="117">
        <v>109</v>
      </c>
      <c r="E50" s="117">
        <v>3862.14</v>
      </c>
    </row>
    <row r="51" spans="1:5" x14ac:dyDescent="0.25">
      <c r="A51" s="137">
        <v>42430</v>
      </c>
      <c r="B51" s="117">
        <v>720.94099999999889</v>
      </c>
      <c r="C51" s="117">
        <v>2126.3353099999999</v>
      </c>
      <c r="D51" s="117">
        <v>82.613537014145805</v>
      </c>
      <c r="E51" s="117">
        <v>2949.3887988060101</v>
      </c>
    </row>
    <row r="52" spans="1:5" x14ac:dyDescent="0.25">
      <c r="A52" s="137">
        <v>42461</v>
      </c>
      <c r="B52" s="117">
        <v>187.78000000000247</v>
      </c>
      <c r="C52" s="117">
        <v>301.901409</v>
      </c>
      <c r="D52" s="117">
        <v>44.878571351985386</v>
      </c>
      <c r="E52" s="117">
        <v>1607.73995633186</v>
      </c>
    </row>
    <row r="53" spans="1:5" x14ac:dyDescent="0.25">
      <c r="A53" s="137">
        <v>42491</v>
      </c>
      <c r="B53" s="117">
        <v>0</v>
      </c>
      <c r="C53" s="117">
        <v>0</v>
      </c>
      <c r="D53" s="117">
        <v>0</v>
      </c>
      <c r="E53" s="117">
        <v>0</v>
      </c>
    </row>
    <row r="54" spans="1:5" x14ac:dyDescent="0.25">
      <c r="A54" s="137">
        <v>42522</v>
      </c>
      <c r="B54" s="117">
        <v>0</v>
      </c>
      <c r="C54" s="117">
        <v>0</v>
      </c>
      <c r="D54" s="117">
        <v>0</v>
      </c>
      <c r="E54" s="117">
        <v>0</v>
      </c>
    </row>
    <row r="55" spans="1:5" x14ac:dyDescent="0.25">
      <c r="A55" s="137">
        <v>42552</v>
      </c>
      <c r="B55" s="117">
        <v>1368.74</v>
      </c>
      <c r="C55" s="117">
        <v>6758.8663829999996</v>
      </c>
      <c r="D55" s="117">
        <v>137.4</v>
      </c>
      <c r="E55" s="117">
        <v>3029</v>
      </c>
    </row>
    <row r="56" spans="1:5" x14ac:dyDescent="0.25">
      <c r="A56" s="137">
        <v>42583</v>
      </c>
      <c r="B56" s="117">
        <v>2818.7730000000001</v>
      </c>
      <c r="C56" s="117">
        <v>14486.3248</v>
      </c>
      <c r="D56" s="117">
        <v>139.96375995190544</v>
      </c>
      <c r="E56" s="117">
        <v>5139.230722019829</v>
      </c>
    </row>
    <row r="57" spans="1:5" x14ac:dyDescent="0.25">
      <c r="A57" s="137">
        <v>42614</v>
      </c>
      <c r="B57" s="117">
        <v>1729.4299999999994</v>
      </c>
      <c r="C57" s="117">
        <v>8307.7087709999996</v>
      </c>
      <c r="D57" s="117">
        <v>124.47442103451324</v>
      </c>
      <c r="E57" s="117">
        <v>4803.7265289719699</v>
      </c>
    </row>
    <row r="58" spans="1:5" x14ac:dyDescent="0.25">
      <c r="A58" s="137">
        <v>42644</v>
      </c>
      <c r="B58" s="117">
        <v>1935.165</v>
      </c>
      <c r="C58" s="117">
        <v>9052.0313249999999</v>
      </c>
      <c r="D58" s="117">
        <v>139.89766205665902</v>
      </c>
      <c r="E58" s="117">
        <v>4677.6534946632501</v>
      </c>
    </row>
    <row r="59" spans="1:5" x14ac:dyDescent="0.25">
      <c r="A59" s="137">
        <v>42675</v>
      </c>
      <c r="B59" s="117">
        <v>2334.0080000000098</v>
      </c>
      <c r="C59" s="117">
        <v>10577.617770999999</v>
      </c>
      <c r="D59" s="117">
        <v>124.42231980608105</v>
      </c>
      <c r="E59" s="117">
        <v>4531.9543767630403</v>
      </c>
    </row>
    <row r="60" spans="1:5" x14ac:dyDescent="0.25">
      <c r="A60" s="137">
        <v>42705</v>
      </c>
      <c r="B60" s="117">
        <v>1319.5859999999957</v>
      </c>
      <c r="C60" s="117">
        <v>6071.2011259999999</v>
      </c>
      <c r="D60" s="117">
        <v>126.5405593065223</v>
      </c>
      <c r="E60" s="117">
        <v>4600.8377824560303</v>
      </c>
    </row>
    <row r="61" spans="1:5" x14ac:dyDescent="0.25">
      <c r="A61" s="137">
        <v>42736</v>
      </c>
      <c r="B61" s="117">
        <v>887.70500000000357</v>
      </c>
      <c r="C61" s="117">
        <v>3653.8436360000001</v>
      </c>
      <c r="D61" s="117">
        <v>112.14974200751153</v>
      </c>
      <c r="E61" s="117">
        <v>4116.0561628018204</v>
      </c>
    </row>
    <row r="62" spans="1:5" x14ac:dyDescent="0.25">
      <c r="A62" s="137">
        <v>42767</v>
      </c>
      <c r="B62" s="117">
        <v>897.08699999999953</v>
      </c>
      <c r="C62" s="117">
        <v>1141.6560420000001</v>
      </c>
      <c r="D62" s="117">
        <v>35.213188233655693</v>
      </c>
      <c r="E62" s="117">
        <v>1272.5999999999999</v>
      </c>
    </row>
    <row r="63" spans="1:5" x14ac:dyDescent="0.25">
      <c r="A63" s="137">
        <v>42795</v>
      </c>
      <c r="B63" s="117">
        <v>55.477999999999156</v>
      </c>
      <c r="C63" s="117">
        <v>146.38905099999999</v>
      </c>
      <c r="D63" s="117">
        <v>70.495199999999997</v>
      </c>
      <c r="E63" s="117">
        <v>2638.7</v>
      </c>
    </row>
    <row r="64" spans="1:5" x14ac:dyDescent="0.25">
      <c r="A64" s="137">
        <v>42826</v>
      </c>
      <c r="B64" s="117">
        <v>38.613999999999997</v>
      </c>
      <c r="C64" s="117">
        <v>143.11244400000001</v>
      </c>
      <c r="D64" s="117">
        <v>99.379852388382716</v>
      </c>
      <c r="E64" s="117">
        <v>3706.23204019268</v>
      </c>
    </row>
    <row r="65" spans="1:9" x14ac:dyDescent="0.25">
      <c r="A65" s="137">
        <v>42856</v>
      </c>
      <c r="B65" s="117">
        <v>226.08199999999999</v>
      </c>
      <c r="C65" s="117">
        <v>575.56990299999995</v>
      </c>
      <c r="D65" s="117">
        <v>67.581920723453081</v>
      </c>
      <c r="E65" s="117">
        <v>2545.8457683495399</v>
      </c>
    </row>
    <row r="66" spans="1:9" x14ac:dyDescent="0.25">
      <c r="A66" s="137">
        <v>42887</v>
      </c>
      <c r="B66" s="117">
        <v>20.94</v>
      </c>
      <c r="C66" s="117">
        <v>53.524760000000001</v>
      </c>
      <c r="D66" s="117">
        <v>68.038936415345958</v>
      </c>
      <c r="E66" s="117">
        <v>2556.1012416427898</v>
      </c>
    </row>
    <row r="67" spans="1:9" x14ac:dyDescent="0.25">
      <c r="A67" s="137">
        <v>42917</v>
      </c>
      <c r="B67" s="117">
        <v>402.71999999999997</v>
      </c>
      <c r="C67" s="117">
        <v>1311.3</v>
      </c>
      <c r="D67" s="117">
        <v>147.69324041897974</v>
      </c>
      <c r="E67" s="117">
        <v>5646.3031982518896</v>
      </c>
    </row>
    <row r="68" spans="1:9" x14ac:dyDescent="0.25">
      <c r="A68" s="137">
        <v>42948</v>
      </c>
      <c r="B68" s="117">
        <v>1172.5200000000002</v>
      </c>
      <c r="C68" s="117">
        <v>6981.8630659999999</v>
      </c>
      <c r="D68" s="117">
        <v>142.30016312295348</v>
      </c>
      <c r="E68" s="117">
        <v>5954.5790826595703</v>
      </c>
    </row>
    <row r="69" spans="1:9" x14ac:dyDescent="0.25">
      <c r="A69" s="137">
        <v>42979</v>
      </c>
      <c r="B69" s="117">
        <v>2040.837</v>
      </c>
      <c r="C69" s="117">
        <v>10774.453396999999</v>
      </c>
      <c r="D69" s="117">
        <v>146.32150686783379</v>
      </c>
      <c r="E69" s="117">
        <v>5279.4286839174301</v>
      </c>
    </row>
    <row r="70" spans="1:9" x14ac:dyDescent="0.25">
      <c r="A70" s="137">
        <v>43009</v>
      </c>
      <c r="B70" s="117">
        <v>2466.2429999999995</v>
      </c>
      <c r="C70" s="117">
        <v>13241.869242999999</v>
      </c>
      <c r="D70" s="117">
        <v>140.88623358840428</v>
      </c>
      <c r="E70" s="117">
        <v>5369.2475733332003</v>
      </c>
    </row>
    <row r="71" spans="1:9" x14ac:dyDescent="0.25">
      <c r="A71" s="137">
        <v>43040</v>
      </c>
      <c r="B71" s="117">
        <v>2233.5789999999997</v>
      </c>
      <c r="C71" s="117">
        <v>10661.383132000001</v>
      </c>
      <c r="D71" s="117">
        <v>125.06557077104101</v>
      </c>
      <c r="E71" s="117">
        <v>4773.2285860495704</v>
      </c>
    </row>
    <row r="72" spans="1:9" x14ac:dyDescent="0.25">
      <c r="A72" s="137">
        <v>43070</v>
      </c>
      <c r="B72" s="117">
        <v>2433.0129999999972</v>
      </c>
      <c r="C72" s="117">
        <v>9846.208079</v>
      </c>
      <c r="D72" s="117">
        <v>107.00117026598537</v>
      </c>
      <c r="E72" s="117">
        <v>4046.91963380385</v>
      </c>
    </row>
    <row r="73" spans="1:9" x14ac:dyDescent="0.25">
      <c r="A73" s="137">
        <v>43101</v>
      </c>
      <c r="B73" s="114">
        <v>2401.5080000000034</v>
      </c>
      <c r="C73" s="114">
        <v>9638.9527689999995</v>
      </c>
      <c r="D73" s="114">
        <v>103.7253672724872</v>
      </c>
      <c r="E73" s="118">
        <v>4013.7083736552099</v>
      </c>
    </row>
    <row r="74" spans="1:9" x14ac:dyDescent="0.25">
      <c r="A74" s="137">
        <v>43132</v>
      </c>
      <c r="B74" s="114">
        <v>580.53999999999905</v>
      </c>
      <c r="C74" s="114">
        <v>2553.1411349999998</v>
      </c>
      <c r="D74" s="114">
        <v>114.00030486906606</v>
      </c>
      <c r="E74" s="118">
        <v>4397.8729028146299</v>
      </c>
    </row>
    <row r="75" spans="1:9" x14ac:dyDescent="0.25">
      <c r="A75" s="137">
        <v>43160</v>
      </c>
      <c r="B75" s="114">
        <v>1016.9500000000007</v>
      </c>
      <c r="C75" s="114">
        <v>3578.5717970000001</v>
      </c>
      <c r="D75" s="114">
        <v>94.807194197550103</v>
      </c>
      <c r="E75" s="118">
        <v>3518.9260012783302</v>
      </c>
    </row>
    <row r="76" spans="1:9" x14ac:dyDescent="0.25">
      <c r="A76" s="137">
        <v>43191</v>
      </c>
      <c r="B76" s="114">
        <v>1354.08</v>
      </c>
      <c r="C76" s="114">
        <v>4222.0693730000003</v>
      </c>
      <c r="D76" s="118">
        <v>80.322540787620355</v>
      </c>
      <c r="E76" s="114">
        <v>3118.0353989424598</v>
      </c>
    </row>
    <row r="77" spans="1:9" x14ac:dyDescent="0.25">
      <c r="A77" s="137">
        <v>43221</v>
      </c>
      <c r="B77" s="114">
        <v>481.64999999999964</v>
      </c>
      <c r="C77" s="118">
        <v>428.87456209999999</v>
      </c>
      <c r="D77" s="118">
        <v>22.572842776326777</v>
      </c>
      <c r="E77" s="118">
        <v>890.42782543339695</v>
      </c>
    </row>
    <row r="78" spans="1:9" x14ac:dyDescent="0.25">
      <c r="A78" s="137">
        <v>43252</v>
      </c>
      <c r="B78" s="114">
        <v>177.5</v>
      </c>
      <c r="C78" s="118">
        <v>293.083641</v>
      </c>
      <c r="D78" s="118">
        <v>42.450605329319757</v>
      </c>
      <c r="E78" s="118">
        <v>1651.17544225352</v>
      </c>
    </row>
    <row r="79" spans="1:9" x14ac:dyDescent="0.25">
      <c r="A79" s="137">
        <v>43282</v>
      </c>
      <c r="B79" s="114">
        <v>808.34</v>
      </c>
      <c r="C79" s="118">
        <v>4210.8786650000002</v>
      </c>
      <c r="D79" s="118">
        <v>133.88540169988866</v>
      </c>
      <c r="E79" s="118">
        <v>5209.29</v>
      </c>
    </row>
    <row r="80" spans="1:9" x14ac:dyDescent="0.25">
      <c r="A80" s="137">
        <v>43313</v>
      </c>
      <c r="B80" s="114">
        <v>856.13999999999976</v>
      </c>
      <c r="C80" s="118">
        <v>4124.9857529999999</v>
      </c>
      <c r="D80" s="118">
        <v>123.7</v>
      </c>
      <c r="E80" s="118">
        <v>4818.1205795781098</v>
      </c>
      <c r="I80" s="138"/>
    </row>
    <row r="81" spans="1:8" x14ac:dyDescent="0.25">
      <c r="A81" s="137">
        <v>43344</v>
      </c>
      <c r="B81" s="114">
        <v>1957.72</v>
      </c>
      <c r="C81" s="118">
        <v>9817.5354499999994</v>
      </c>
      <c r="D81" s="118">
        <v>128.67931060903837</v>
      </c>
      <c r="E81" s="118">
        <v>5014.7801779621204</v>
      </c>
    </row>
    <row r="82" spans="1:8" x14ac:dyDescent="0.25">
      <c r="A82" s="137">
        <v>43374</v>
      </c>
      <c r="B82" s="114">
        <v>2255.2700000000004</v>
      </c>
      <c r="C82" s="118">
        <v>10164.546909999999</v>
      </c>
      <c r="D82" s="118">
        <v>115.52492253428998</v>
      </c>
      <c r="E82" s="118">
        <v>4507.0199621331403</v>
      </c>
    </row>
    <row r="83" spans="1:8" x14ac:dyDescent="0.25">
      <c r="A83" s="137">
        <v>43405</v>
      </c>
      <c r="B83" s="114">
        <v>3150.5600000000004</v>
      </c>
      <c r="C83" s="118">
        <v>12429.770151000001</v>
      </c>
      <c r="D83" s="118">
        <v>101.0598575165846</v>
      </c>
      <c r="E83" s="118">
        <v>3945.2573990020801</v>
      </c>
    </row>
    <row r="84" spans="1:8" x14ac:dyDescent="0.25">
      <c r="A84" s="137">
        <v>43435</v>
      </c>
      <c r="B84" s="114">
        <v>1901.0699999999997</v>
      </c>
      <c r="C84" s="118">
        <v>7519.9204159999999</v>
      </c>
      <c r="D84" s="118">
        <v>101.06976592140666</v>
      </c>
      <c r="E84" s="118">
        <v>3955.6252089612699</v>
      </c>
    </row>
    <row r="85" spans="1:8" x14ac:dyDescent="0.25">
      <c r="A85" s="137">
        <v>43466</v>
      </c>
      <c r="B85" s="114">
        <v>2207.9599999999991</v>
      </c>
      <c r="C85" s="118">
        <v>7350.12817</v>
      </c>
      <c r="D85" s="118">
        <v>85.003575559754225</v>
      </c>
      <c r="E85" s="118">
        <v>3328.9227024040301</v>
      </c>
    </row>
    <row r="86" spans="1:8" x14ac:dyDescent="0.25">
      <c r="A86" s="137">
        <v>43497</v>
      </c>
      <c r="B86" s="114">
        <v>2562.7379999999994</v>
      </c>
      <c r="C86" s="118">
        <v>7331.6133110000001</v>
      </c>
      <c r="D86" s="118">
        <v>72.712628638896462</v>
      </c>
      <c r="E86" s="118">
        <v>2860.8516800000002</v>
      </c>
      <c r="H86" s="138"/>
    </row>
    <row r="87" spans="1:8" x14ac:dyDescent="0.25">
      <c r="A87" s="137">
        <v>43525</v>
      </c>
      <c r="B87" s="114">
        <v>2943.1470000000045</v>
      </c>
      <c r="C87" s="118">
        <v>8036.1775340000004</v>
      </c>
      <c r="D87" s="118">
        <v>69.371588457819726</v>
      </c>
      <c r="E87" s="118">
        <v>2730.47100059901</v>
      </c>
      <c r="H87" s="138"/>
    </row>
    <row r="88" spans="1:8" x14ac:dyDescent="0.25">
      <c r="A88" s="137">
        <v>43556</v>
      </c>
      <c r="B88" s="114">
        <v>2857.192999999992</v>
      </c>
      <c r="C88" s="118">
        <v>6677.4382779999996</v>
      </c>
      <c r="D88" s="118">
        <v>58.963314531578398</v>
      </c>
      <c r="E88" s="118">
        <v>2337.0623818552099</v>
      </c>
      <c r="H88" s="138"/>
    </row>
    <row r="89" spans="1:8" x14ac:dyDescent="0.25">
      <c r="A89" s="137">
        <v>43586</v>
      </c>
      <c r="B89" s="114">
        <v>2095.262999999999</v>
      </c>
      <c r="C89" s="118">
        <v>4035.864904</v>
      </c>
      <c r="D89" s="118">
        <v>48.280268571639326</v>
      </c>
      <c r="E89" s="118">
        <v>1926.1853542968099</v>
      </c>
      <c r="H89" s="138"/>
    </row>
    <row r="90" spans="1:8" x14ac:dyDescent="0.25">
      <c r="A90" s="137">
        <v>43617</v>
      </c>
      <c r="B90" s="114">
        <v>1113.1150000000052</v>
      </c>
      <c r="C90" s="118">
        <v>2775.3101320000001</v>
      </c>
      <c r="D90" s="118">
        <v>61.752205376148623</v>
      </c>
      <c r="E90" s="118">
        <v>2493.2824999999998</v>
      </c>
      <c r="H90" s="138"/>
    </row>
    <row r="91" spans="1:8" x14ac:dyDescent="0.25">
      <c r="A91" s="137">
        <v>43647</v>
      </c>
      <c r="B91" s="114">
        <v>493.82400000000052</v>
      </c>
      <c r="C91" s="118">
        <v>1131.84347</v>
      </c>
      <c r="D91" s="118">
        <v>56.9</v>
      </c>
      <c r="E91" s="118">
        <v>2291.9976999999999</v>
      </c>
      <c r="H91" s="138"/>
    </row>
    <row r="92" spans="1:8" x14ac:dyDescent="0.25">
      <c r="A92" s="137">
        <v>43678</v>
      </c>
      <c r="B92" s="114">
        <v>400.88</v>
      </c>
      <c r="C92" s="118">
        <v>466.760244</v>
      </c>
      <c r="D92" s="118">
        <v>28.8</v>
      </c>
      <c r="E92" s="118">
        <v>1164.3390640590671</v>
      </c>
      <c r="H92" s="138"/>
    </row>
    <row r="93" spans="1:8" x14ac:dyDescent="0.25">
      <c r="A93" s="137">
        <v>43709</v>
      </c>
      <c r="B93" s="114">
        <v>54.090000000000146</v>
      </c>
      <c r="C93" s="118">
        <v>105.740532</v>
      </c>
      <c r="D93" s="118">
        <v>47.674565125067716</v>
      </c>
      <c r="E93" s="118">
        <v>1954.8998336106436</v>
      </c>
      <c r="H93" s="138"/>
    </row>
    <row r="94" spans="1:8" x14ac:dyDescent="0.25">
      <c r="A94" s="137">
        <v>43739</v>
      </c>
      <c r="B94" s="114">
        <v>2749.44</v>
      </c>
      <c r="C94" s="118">
        <v>15460.05</v>
      </c>
      <c r="D94" s="118">
        <v>137.80000000000001</v>
      </c>
      <c r="E94" s="118">
        <v>5623</v>
      </c>
      <c r="H94" s="138"/>
    </row>
    <row r="95" spans="1:8" x14ac:dyDescent="0.25">
      <c r="A95" s="137">
        <v>43770</v>
      </c>
      <c r="B95" s="114">
        <v>1483.8989999999999</v>
      </c>
      <c r="C95" s="118">
        <v>6175.0823129999999</v>
      </c>
      <c r="D95" s="118">
        <v>101.66017309365688</v>
      </c>
      <c r="E95" s="118">
        <v>4161.3899011994754</v>
      </c>
      <c r="H95" s="138"/>
    </row>
    <row r="96" spans="1:8" x14ac:dyDescent="0.25">
      <c r="A96" s="137">
        <v>43800</v>
      </c>
      <c r="B96" s="114">
        <v>1547.4809999999998</v>
      </c>
      <c r="C96" s="118">
        <v>4985.6553919999997</v>
      </c>
      <c r="D96" s="118">
        <v>78.42756982557944</v>
      </c>
      <c r="E96" s="118">
        <v>3221.7877906093845</v>
      </c>
      <c r="H96" s="138"/>
    </row>
    <row r="97" spans="1:8" x14ac:dyDescent="0.25">
      <c r="A97" s="137">
        <v>43831</v>
      </c>
      <c r="B97" s="114">
        <v>936.27000000000044</v>
      </c>
      <c r="C97" s="118">
        <v>3804.1299479999998</v>
      </c>
      <c r="D97" s="118">
        <v>98.284875851041406</v>
      </c>
      <c r="E97" s="118">
        <v>4063.069358197954</v>
      </c>
      <c r="H97" s="138"/>
    </row>
    <row r="98" spans="1:8" x14ac:dyDescent="0.25">
      <c r="A98" s="137">
        <v>43862</v>
      </c>
      <c r="B98" s="114">
        <v>709.8650000000016</v>
      </c>
      <c r="C98" s="118">
        <v>1551.381292</v>
      </c>
      <c r="D98" s="118">
        <v>52.502982234377562</v>
      </c>
      <c r="E98" s="118">
        <v>2185.45961837814</v>
      </c>
      <c r="H98" s="138"/>
    </row>
    <row r="99" spans="1:8" x14ac:dyDescent="0.25">
      <c r="A99" s="137">
        <v>43891</v>
      </c>
      <c r="B99" s="114">
        <v>669.90499999999793</v>
      </c>
      <c r="C99" s="118">
        <v>2247.3761749999999</v>
      </c>
      <c r="D99" s="118">
        <v>81.50391849347433</v>
      </c>
      <c r="E99" s="118">
        <v>3354.7684746344735</v>
      </c>
      <c r="H99" s="138"/>
    </row>
    <row r="100" spans="1:8" x14ac:dyDescent="0.25">
      <c r="A100" s="137">
        <v>43922</v>
      </c>
      <c r="B100" s="114">
        <v>120.33000000000084</v>
      </c>
      <c r="C100" s="118">
        <v>358.06329099999999</v>
      </c>
      <c r="D100" s="118">
        <v>86.683473241231681</v>
      </c>
      <c r="E100" s="118">
        <v>2975.67764481008</v>
      </c>
      <c r="H100" s="138"/>
    </row>
    <row r="101" spans="1:8" x14ac:dyDescent="0.25">
      <c r="A101" s="137">
        <v>43952</v>
      </c>
      <c r="B101" s="114">
        <v>0</v>
      </c>
      <c r="C101" s="118">
        <v>0</v>
      </c>
      <c r="D101" s="118">
        <v>0</v>
      </c>
      <c r="E101" s="118">
        <v>0</v>
      </c>
      <c r="H101" s="138"/>
    </row>
    <row r="102" spans="1:8" x14ac:dyDescent="0.25">
      <c r="A102" s="137">
        <v>43983</v>
      </c>
      <c r="B102" s="114">
        <v>234.71999999999935</v>
      </c>
      <c r="C102" s="118">
        <v>734.04575</v>
      </c>
      <c r="D102" s="118">
        <v>74.933213867564632</v>
      </c>
      <c r="E102" s="118">
        <v>3127.3251107702899</v>
      </c>
      <c r="H102" s="138"/>
    </row>
    <row r="103" spans="1:8" x14ac:dyDescent="0.25">
      <c r="A103" s="137">
        <v>44013</v>
      </c>
      <c r="B103" s="114">
        <v>5.4699999999993452</v>
      </c>
      <c r="C103" s="118">
        <v>13.621416</v>
      </c>
      <c r="D103" s="118">
        <v>58.942735821948922</v>
      </c>
      <c r="E103" s="118">
        <v>2490.2040219381402</v>
      </c>
      <c r="H103" s="138"/>
    </row>
    <row r="104" spans="1:8" x14ac:dyDescent="0.25">
      <c r="A104" s="137">
        <v>44044</v>
      </c>
      <c r="B104" s="114">
        <v>50.360000000000582</v>
      </c>
      <c r="C104" s="118">
        <v>146.52607699999999</v>
      </c>
      <c r="D104" s="118">
        <v>69.268733142784043</v>
      </c>
      <c r="E104" s="118">
        <v>2909.5726171564397</v>
      </c>
      <c r="H104" s="138"/>
    </row>
    <row r="105" spans="1:8" x14ac:dyDescent="0.25">
      <c r="A105" s="137">
        <v>44075</v>
      </c>
      <c r="B105" s="114">
        <v>19.550000000001091</v>
      </c>
      <c r="C105" s="118">
        <v>26.110745999999999</v>
      </c>
      <c r="D105" s="118">
        <v>32.401444735523278</v>
      </c>
      <c r="E105" s="118">
        <v>1335.5880306904626</v>
      </c>
      <c r="H105" s="138"/>
    </row>
    <row r="106" spans="1:8" x14ac:dyDescent="0.25">
      <c r="A106" s="137">
        <v>44105</v>
      </c>
      <c r="B106" s="114">
        <v>2116.11</v>
      </c>
      <c r="C106" s="118">
        <v>10455.063227000001</v>
      </c>
      <c r="D106" s="118">
        <v>116.63371834992417</v>
      </c>
      <c r="E106" s="118">
        <v>4940.6993147804196</v>
      </c>
      <c r="H106" s="138"/>
    </row>
    <row r="107" spans="1:8" x14ac:dyDescent="0.25">
      <c r="A107" s="137">
        <v>44136</v>
      </c>
      <c r="B107" s="114">
        <v>552.7199999999998</v>
      </c>
      <c r="C107" s="118">
        <v>900.44239400000004</v>
      </c>
      <c r="D107" s="118">
        <v>36.939449044995392</v>
      </c>
      <c r="E107" s="118">
        <v>1629.1112932407011</v>
      </c>
      <c r="H107" s="138"/>
    </row>
    <row r="108" spans="1:8" x14ac:dyDescent="0.25">
      <c r="A108" s="137">
        <v>44166</v>
      </c>
      <c r="B108" s="114">
        <v>293.14899999999943</v>
      </c>
      <c r="C108" s="118">
        <v>1041.6737840000001</v>
      </c>
      <c r="D108" s="118">
        <v>84.712565255454109</v>
      </c>
      <c r="E108" s="118">
        <v>3553.39361212217</v>
      </c>
      <c r="H108" s="138"/>
    </row>
    <row r="109" spans="1:8" x14ac:dyDescent="0.25">
      <c r="A109" s="137">
        <v>44197</v>
      </c>
      <c r="B109" s="114">
        <v>9576.8719999999994</v>
      </c>
      <c r="C109" s="118">
        <v>45960.639979</v>
      </c>
      <c r="D109" s="118">
        <v>114.04401994748619</v>
      </c>
      <c r="E109" s="118">
        <v>4799.1285650471264</v>
      </c>
      <c r="H109" s="138"/>
    </row>
    <row r="110" spans="1:8" x14ac:dyDescent="0.25">
      <c r="A110" s="137">
        <v>44228</v>
      </c>
      <c r="B110" s="114">
        <v>1102.6440000000039</v>
      </c>
      <c r="C110" s="118">
        <v>4623.1520460000002</v>
      </c>
      <c r="D110" s="118">
        <v>89.589619011221671</v>
      </c>
      <c r="E110" s="118">
        <v>4192.7875597200764</v>
      </c>
      <c r="H110" s="138"/>
    </row>
    <row r="111" spans="1:8" x14ac:dyDescent="0.25">
      <c r="A111" s="137">
        <v>44256</v>
      </c>
      <c r="B111" s="114">
        <v>1163.6029999999973</v>
      </c>
      <c r="C111" s="118">
        <v>5065.7461350000003</v>
      </c>
      <c r="D111" s="118">
        <v>101.66995610604613</v>
      </c>
      <c r="E111" s="118">
        <v>4353.500407785139</v>
      </c>
      <c r="H111" s="138"/>
    </row>
    <row r="112" spans="1:8" ht="17.25" x14ac:dyDescent="0.3">
      <c r="A112" s="137">
        <v>44287</v>
      </c>
      <c r="B112" s="139">
        <v>0</v>
      </c>
      <c r="C112" s="139">
        <v>0</v>
      </c>
      <c r="D112" s="139">
        <v>0</v>
      </c>
      <c r="E112" s="139">
        <v>0</v>
      </c>
      <c r="H112" s="138"/>
    </row>
    <row r="113" spans="1:8" ht="17.25" x14ac:dyDescent="0.3">
      <c r="A113" s="137">
        <v>44317</v>
      </c>
      <c r="B113" s="139">
        <v>0</v>
      </c>
      <c r="C113" s="139">
        <v>0</v>
      </c>
      <c r="D113" s="139">
        <v>0</v>
      </c>
      <c r="E113" s="139">
        <v>0</v>
      </c>
      <c r="H113" s="138"/>
    </row>
    <row r="114" spans="1:8" ht="17.25" x14ac:dyDescent="0.3">
      <c r="A114" s="137">
        <v>44348</v>
      </c>
      <c r="B114" s="139">
        <v>0</v>
      </c>
      <c r="C114" s="139">
        <v>0</v>
      </c>
      <c r="D114" s="139">
        <v>0</v>
      </c>
      <c r="E114" s="139">
        <v>0</v>
      </c>
      <c r="H114" s="138"/>
    </row>
    <row r="115" spans="1:8" ht="17.25" x14ac:dyDescent="0.3">
      <c r="A115" s="137">
        <v>44378</v>
      </c>
      <c r="B115" s="139">
        <v>0</v>
      </c>
      <c r="C115" s="139">
        <v>0</v>
      </c>
      <c r="D115" s="139">
        <v>0</v>
      </c>
      <c r="E115" s="139">
        <v>0</v>
      </c>
      <c r="H115" s="138"/>
    </row>
    <row r="116" spans="1:8" ht="17.25" x14ac:dyDescent="0.3">
      <c r="A116" s="137">
        <v>44409</v>
      </c>
      <c r="B116" s="139">
        <v>542.28</v>
      </c>
      <c r="C116" s="139">
        <v>4425.4758414999997</v>
      </c>
      <c r="D116" s="139">
        <v>187.13584090665046</v>
      </c>
      <c r="E116" s="139">
        <v>8160.8686315187724</v>
      </c>
      <c r="H116" s="138"/>
    </row>
    <row r="117" spans="1:8" ht="17.25" x14ac:dyDescent="0.3">
      <c r="A117" s="137">
        <v>44440</v>
      </c>
      <c r="B117" s="139">
        <v>612.25</v>
      </c>
      <c r="C117" s="139">
        <v>5215.584628364998</v>
      </c>
      <c r="D117" s="139">
        <v>197.3206881991093</v>
      </c>
      <c r="E117" s="139">
        <v>8518.7172370191893</v>
      </c>
      <c r="H117" s="138"/>
    </row>
    <row r="118" spans="1:8" ht="17.25" x14ac:dyDescent="0.3">
      <c r="A118" s="137">
        <v>44470</v>
      </c>
      <c r="B118" s="139">
        <v>1355.5200000000002</v>
      </c>
      <c r="C118" s="139">
        <v>10695.336424903999</v>
      </c>
      <c r="D118" s="139">
        <v>180.30616192925476</v>
      </c>
      <c r="E118" s="139">
        <v>7890.2092369747397</v>
      </c>
      <c r="H118" s="138"/>
    </row>
    <row r="119" spans="1:8" ht="17.25" x14ac:dyDescent="0.3">
      <c r="A119" s="137">
        <v>44501</v>
      </c>
      <c r="B119" s="139">
        <v>1532.4399999999996</v>
      </c>
      <c r="C119" s="139">
        <v>12939.228050350001</v>
      </c>
      <c r="D119" s="139">
        <v>192.19572804309135</v>
      </c>
      <c r="E119" s="139">
        <v>8443.5462728393959</v>
      </c>
      <c r="H119" s="138"/>
    </row>
    <row r="120" spans="1:8" ht="17.25" x14ac:dyDescent="0.3">
      <c r="A120" s="137">
        <v>44531</v>
      </c>
      <c r="B120" s="139">
        <v>693.26600000000053</v>
      </c>
      <c r="C120" s="139">
        <v>5838.7817471400003</v>
      </c>
      <c r="D120" s="139">
        <v>191.35024883574644</v>
      </c>
      <c r="E120" s="139">
        <v>8422.1377467523216</v>
      </c>
      <c r="H120" s="138"/>
    </row>
    <row r="121" spans="1:8" ht="17.25" x14ac:dyDescent="0.3">
      <c r="A121" s="137">
        <v>44562</v>
      </c>
      <c r="B121" s="139">
        <v>816.12599999999929</v>
      </c>
      <c r="C121" s="139">
        <v>5825.4952830765997</v>
      </c>
      <c r="D121" s="139">
        <v>176.88656909005167</v>
      </c>
      <c r="E121" s="139">
        <v>7137.9851678253162</v>
      </c>
    </row>
    <row r="122" spans="1:8" ht="17.25" x14ac:dyDescent="0.3">
      <c r="A122" s="137">
        <v>44593</v>
      </c>
      <c r="B122" s="139">
        <v>404.00000000000091</v>
      </c>
      <c r="C122" s="139">
        <v>3871.49214726215</v>
      </c>
      <c r="D122" s="139">
        <v>228.59882065967165</v>
      </c>
      <c r="E122" s="139">
        <v>9582.9013546092701</v>
      </c>
      <c r="H122" s="138"/>
    </row>
    <row r="123" spans="1:8" ht="17.25" x14ac:dyDescent="0.3">
      <c r="A123" s="137">
        <v>44621</v>
      </c>
      <c r="B123" s="139">
        <v>302.42100000000028</v>
      </c>
      <c r="C123" s="139">
        <v>2370.81057191114</v>
      </c>
      <c r="D123" s="139">
        <v>178.76933326144524</v>
      </c>
      <c r="E123" s="139">
        <v>7839.4376445787111</v>
      </c>
      <c r="H123" s="138"/>
    </row>
    <row r="124" spans="1:8" ht="17.25" x14ac:dyDescent="0.3">
      <c r="A124" s="137">
        <v>44652</v>
      </c>
      <c r="B124" s="139">
        <v>49.620499999999083</v>
      </c>
      <c r="C124" s="139">
        <v>503.28319508976745</v>
      </c>
      <c r="D124" s="139">
        <v>213.15920947805157</v>
      </c>
      <c r="E124" s="139">
        <v>10142.646589409151</v>
      </c>
      <c r="H124" s="138"/>
    </row>
    <row r="125" spans="1:8" ht="17.25" x14ac:dyDescent="0.3">
      <c r="A125" s="137">
        <v>44682</v>
      </c>
      <c r="B125" s="139">
        <v>60.23949999999968</v>
      </c>
      <c r="C125" s="139">
        <v>576.54170782428002</v>
      </c>
      <c r="D125" s="139">
        <v>214.06036700779475</v>
      </c>
      <c r="E125" s="139">
        <v>9570.8249209286732</v>
      </c>
      <c r="H125" s="138"/>
    </row>
    <row r="126" spans="1:8" ht="17.25" x14ac:dyDescent="0.3">
      <c r="A126" s="137">
        <v>44713</v>
      </c>
      <c r="B126" s="139">
        <v>0</v>
      </c>
      <c r="C126" s="139">
        <v>0</v>
      </c>
      <c r="D126" s="139">
        <v>0</v>
      </c>
      <c r="E126" s="139">
        <v>0</v>
      </c>
      <c r="H126" s="138"/>
    </row>
    <row r="127" spans="1:8" ht="17.25" x14ac:dyDescent="0.3">
      <c r="A127" s="137">
        <v>44743</v>
      </c>
      <c r="B127" s="139">
        <v>600</v>
      </c>
      <c r="C127" s="139">
        <v>5360.8778362649364</v>
      </c>
      <c r="D127" s="139">
        <v>210.29496548489533</v>
      </c>
      <c r="E127" s="139">
        <v>8934.7963937748955</v>
      </c>
      <c r="H127" s="138"/>
    </row>
    <row r="128" spans="1:8" ht="17.25" x14ac:dyDescent="0.3">
      <c r="A128" s="137">
        <v>44774</v>
      </c>
      <c r="B128" s="139">
        <v>2500.23</v>
      </c>
      <c r="C128" s="139">
        <v>19059.721138525099</v>
      </c>
      <c r="D128" s="139">
        <v>223.58687885607142</v>
      </c>
      <c r="E128" s="139">
        <v>10030.217993887614</v>
      </c>
      <c r="H128" s="138"/>
    </row>
    <row r="129" spans="1:5" x14ac:dyDescent="0.25">
      <c r="A129" s="72"/>
      <c r="B129" s="72"/>
      <c r="C129" s="72"/>
      <c r="D129" s="72"/>
      <c r="E129" s="72"/>
    </row>
    <row r="130" spans="1:5" x14ac:dyDescent="0.25">
      <c r="A130" s="74" t="s">
        <v>101</v>
      </c>
      <c r="B130" s="75"/>
      <c r="C130" s="76"/>
      <c r="D130" s="144"/>
      <c r="E130" s="145"/>
    </row>
    <row r="131" spans="1:5" x14ac:dyDescent="0.25">
      <c r="A131" s="77" t="s">
        <v>115</v>
      </c>
      <c r="B131" s="75"/>
      <c r="C131" s="76"/>
      <c r="D131" s="146"/>
      <c r="E131" s="147"/>
    </row>
    <row r="132" spans="1:5" x14ac:dyDescent="0.25">
      <c r="A132" s="78"/>
      <c r="B132" s="79"/>
      <c r="C132" s="79"/>
    </row>
    <row r="133" spans="1:5" x14ac:dyDescent="0.25">
      <c r="A133" s="80"/>
      <c r="B133" s="80"/>
      <c r="C133" s="80"/>
    </row>
    <row r="134" spans="1:5" x14ac:dyDescent="0.25">
      <c r="A134" s="81"/>
      <c r="B134" s="80"/>
      <c r="C134" s="80"/>
    </row>
    <row r="135" spans="1:5" x14ac:dyDescent="0.25">
      <c r="A135" s="81"/>
      <c r="B135" s="82"/>
      <c r="C135" s="80"/>
    </row>
    <row r="136" spans="1:5" x14ac:dyDescent="0.25">
      <c r="A136" s="81"/>
      <c r="B136" s="80"/>
      <c r="C136" s="80"/>
    </row>
    <row r="137" spans="1:5" x14ac:dyDescent="0.25">
      <c r="A137" s="81"/>
      <c r="B137" s="80"/>
      <c r="C137" s="80"/>
    </row>
    <row r="138" spans="1:5" x14ac:dyDescent="0.25">
      <c r="A138" s="81"/>
      <c r="B138" s="80"/>
      <c r="C138" s="80"/>
    </row>
    <row r="139" spans="1:5" x14ac:dyDescent="0.25">
      <c r="A139" s="81"/>
      <c r="B139" s="80"/>
      <c r="C139" s="80"/>
    </row>
    <row r="140" spans="1:5" x14ac:dyDescent="0.25">
      <c r="A140" s="81"/>
      <c r="B140" s="80"/>
      <c r="C140" s="80"/>
    </row>
    <row r="141" spans="1:5" x14ac:dyDescent="0.25">
      <c r="A141" s="81"/>
      <c r="B141" s="80"/>
      <c r="C141" s="80"/>
    </row>
    <row r="142" spans="1:5" x14ac:dyDescent="0.25">
      <c r="A142" s="81"/>
      <c r="B142" s="80"/>
      <c r="C142" s="80"/>
    </row>
  </sheetData>
  <mergeCells count="4">
    <mergeCell ref="B8:C8"/>
    <mergeCell ref="D8:E8"/>
    <mergeCell ref="D130:E131"/>
    <mergeCell ref="A5:E5"/>
  </mergeCells>
  <hyperlinks>
    <hyperlink ref="A1" location="Content!A1" display="Back to the table of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3"/>
  <sheetViews>
    <sheetView workbookViewId="0">
      <pane ySplit="10" topLeftCell="A41" activePane="bottomLeft" state="frozen"/>
      <selection pane="bottomLeft" activeCell="G50" sqref="G50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9.140625" style="7" customWidth="1"/>
    <col min="5" max="5" width="11.140625" style="2" bestFit="1" customWidth="1"/>
    <col min="6" max="16384" width="11.42578125" style="2"/>
  </cols>
  <sheetData>
    <row r="1" spans="1:5" x14ac:dyDescent="0.25">
      <c r="A1" s="136" t="s">
        <v>114</v>
      </c>
      <c r="B1" s="80"/>
      <c r="C1" s="83"/>
    </row>
    <row r="2" spans="1:5" x14ac:dyDescent="0.25">
      <c r="A2" s="86" t="s">
        <v>89</v>
      </c>
      <c r="B2" s="87"/>
      <c r="C2" s="87"/>
      <c r="D2" s="87"/>
      <c r="E2" s="88"/>
    </row>
    <row r="3" spans="1:5" x14ac:dyDescent="0.25">
      <c r="A3" s="89"/>
      <c r="B3" s="90"/>
      <c r="C3" s="90"/>
      <c r="D3" s="90"/>
      <c r="E3" s="91" t="s">
        <v>90</v>
      </c>
    </row>
    <row r="4" spans="1:5" x14ac:dyDescent="0.25">
      <c r="A4" s="92" t="s">
        <v>104</v>
      </c>
      <c r="B4" s="90"/>
      <c r="C4" s="90"/>
      <c r="D4" s="90"/>
      <c r="E4" s="91"/>
    </row>
    <row r="5" spans="1:5" x14ac:dyDescent="0.25">
      <c r="A5" s="93"/>
      <c r="B5" s="94"/>
      <c r="C5" s="94"/>
      <c r="D5" s="94"/>
      <c r="E5" s="95"/>
    </row>
    <row r="6" spans="1:5" x14ac:dyDescent="0.25">
      <c r="A6" s="96"/>
      <c r="B6" s="96"/>
      <c r="C6" s="97"/>
      <c r="D6" s="98"/>
      <c r="E6" s="97"/>
    </row>
    <row r="7" spans="1:5" x14ac:dyDescent="0.25">
      <c r="A7" s="99"/>
      <c r="B7" s="142" t="s">
        <v>99</v>
      </c>
      <c r="C7" s="142"/>
      <c r="D7" s="142" t="s">
        <v>100</v>
      </c>
      <c r="E7" s="143"/>
    </row>
    <row r="8" spans="1:5" x14ac:dyDescent="0.25">
      <c r="A8" s="100"/>
      <c r="B8" s="100"/>
      <c r="C8" s="101"/>
      <c r="D8" s="102"/>
      <c r="E8" s="101"/>
    </row>
    <row r="9" spans="1:5" x14ac:dyDescent="0.25">
      <c r="A9" s="103"/>
      <c r="B9" s="104"/>
      <c r="C9" s="105"/>
      <c r="D9" s="104"/>
      <c r="E9" s="104"/>
    </row>
    <row r="10" spans="1:5" x14ac:dyDescent="0.25">
      <c r="A10" s="103" t="s">
        <v>0</v>
      </c>
      <c r="B10" s="104" t="s">
        <v>91</v>
      </c>
      <c r="C10" s="105" t="s">
        <v>92</v>
      </c>
      <c r="D10" s="104" t="s">
        <v>93</v>
      </c>
      <c r="E10" s="104" t="s">
        <v>94</v>
      </c>
    </row>
    <row r="11" spans="1:5" x14ac:dyDescent="0.25">
      <c r="A11" s="106"/>
      <c r="B11" s="106"/>
      <c r="C11" s="102"/>
      <c r="D11" s="106"/>
      <c r="E11" s="106"/>
    </row>
    <row r="12" spans="1:5" x14ac:dyDescent="0.25">
      <c r="A12" s="137">
        <v>41334</v>
      </c>
      <c r="B12" s="110">
        <v>4386</v>
      </c>
      <c r="C12" s="120">
        <v>12911</v>
      </c>
      <c r="D12" s="112">
        <v>82.1</v>
      </c>
      <c r="E12" s="110">
        <v>2892</v>
      </c>
    </row>
    <row r="13" spans="1:5" x14ac:dyDescent="0.25">
      <c r="A13" s="137">
        <v>41426</v>
      </c>
      <c r="B13" s="110">
        <v>0</v>
      </c>
      <c r="C13" s="111">
        <v>0</v>
      </c>
      <c r="D13" s="112">
        <v>0</v>
      </c>
      <c r="E13" s="110">
        <v>0</v>
      </c>
    </row>
    <row r="14" spans="1:5" x14ac:dyDescent="0.25">
      <c r="A14" s="137">
        <v>41518</v>
      </c>
      <c r="B14" s="121">
        <v>3577</v>
      </c>
      <c r="C14" s="122">
        <v>14835</v>
      </c>
      <c r="D14" s="112">
        <v>127.3</v>
      </c>
      <c r="E14" s="121">
        <v>4312</v>
      </c>
    </row>
    <row r="15" spans="1:5" x14ac:dyDescent="0.25">
      <c r="A15" s="137">
        <v>41609</v>
      </c>
      <c r="B15" s="110">
        <v>4951</v>
      </c>
      <c r="C15" s="110">
        <v>17813.5</v>
      </c>
      <c r="D15" s="111">
        <v>110.8</v>
      </c>
      <c r="E15" s="110">
        <v>3761</v>
      </c>
    </row>
    <row r="16" spans="1:5" x14ac:dyDescent="0.25">
      <c r="A16" s="137">
        <v>41699</v>
      </c>
      <c r="B16" s="110">
        <v>1352</v>
      </c>
      <c r="C16" s="124">
        <v>4071.9</v>
      </c>
      <c r="D16" s="124">
        <v>88.1</v>
      </c>
      <c r="E16" s="110">
        <v>2996</v>
      </c>
    </row>
    <row r="17" spans="1:5" x14ac:dyDescent="0.25">
      <c r="A17" s="137">
        <v>41791</v>
      </c>
      <c r="B17" s="110">
        <v>1094.4000000000001</v>
      </c>
      <c r="C17" s="124">
        <v>7386.3173690000003</v>
      </c>
      <c r="D17" s="124">
        <v>199.7645620698394</v>
      </c>
      <c r="E17" s="124">
        <v>6749.1935023757305</v>
      </c>
    </row>
    <row r="18" spans="1:5" x14ac:dyDescent="0.25">
      <c r="A18" s="137">
        <v>41883</v>
      </c>
      <c r="B18" s="110">
        <v>4936</v>
      </c>
      <c r="C18" s="110">
        <v>31479</v>
      </c>
      <c r="D18" s="124">
        <v>190.6</v>
      </c>
      <c r="E18" s="124">
        <v>6433.6</v>
      </c>
    </row>
    <row r="19" spans="1:5" x14ac:dyDescent="0.25">
      <c r="A19" s="137">
        <v>41974</v>
      </c>
      <c r="B19" s="110">
        <v>6870</v>
      </c>
      <c r="C19" s="124">
        <v>38787.5</v>
      </c>
      <c r="D19" s="110">
        <v>167</v>
      </c>
      <c r="E19" s="124">
        <v>5651.8</v>
      </c>
    </row>
    <row r="20" spans="1:5" x14ac:dyDescent="0.25">
      <c r="A20" s="137">
        <v>42064</v>
      </c>
      <c r="B20" s="110">
        <v>984</v>
      </c>
      <c r="C20" s="124">
        <v>3569.8</v>
      </c>
      <c r="D20" s="124">
        <v>88.6</v>
      </c>
      <c r="E20" s="110">
        <v>2973</v>
      </c>
    </row>
    <row r="21" spans="1:5" x14ac:dyDescent="0.25">
      <c r="A21" s="137">
        <v>42156</v>
      </c>
      <c r="B21" s="110">
        <v>0</v>
      </c>
      <c r="C21" s="110">
        <v>0</v>
      </c>
      <c r="D21" s="110">
        <v>0</v>
      </c>
      <c r="E21" s="110">
        <v>0</v>
      </c>
    </row>
    <row r="22" spans="1:5" x14ac:dyDescent="0.25">
      <c r="A22" s="137">
        <v>42248</v>
      </c>
      <c r="B22" s="110">
        <v>6293</v>
      </c>
      <c r="C22" s="110">
        <v>30732</v>
      </c>
      <c r="D22" s="110">
        <v>145.9</v>
      </c>
      <c r="E22" s="124">
        <v>4837.8999999999996</v>
      </c>
    </row>
    <row r="23" spans="1:5" x14ac:dyDescent="0.25">
      <c r="A23" s="137">
        <v>42339</v>
      </c>
      <c r="B23" s="110">
        <v>6756</v>
      </c>
      <c r="C23" s="110">
        <v>26878</v>
      </c>
      <c r="D23" s="110">
        <v>114</v>
      </c>
      <c r="E23" s="124">
        <v>3930.1</v>
      </c>
    </row>
    <row r="24" spans="1:5" x14ac:dyDescent="0.25">
      <c r="A24" s="137">
        <v>42430</v>
      </c>
      <c r="B24" s="110">
        <v>3748</v>
      </c>
      <c r="C24" s="110">
        <v>14113</v>
      </c>
      <c r="D24" s="124">
        <v>101.6</v>
      </c>
      <c r="E24" s="124">
        <v>3606</v>
      </c>
    </row>
    <row r="25" spans="1:5" x14ac:dyDescent="0.25">
      <c r="A25" s="137">
        <v>42522</v>
      </c>
      <c r="B25" s="110">
        <v>187.78000000000247</v>
      </c>
      <c r="C25" s="110">
        <v>301.901409</v>
      </c>
      <c r="D25" s="124">
        <v>44.878571351985386</v>
      </c>
      <c r="E25" s="110">
        <v>1607.73995633186</v>
      </c>
    </row>
    <row r="26" spans="1:5" x14ac:dyDescent="0.25">
      <c r="A26" s="137">
        <v>42614</v>
      </c>
      <c r="B26" s="110">
        <v>5917</v>
      </c>
      <c r="C26" s="124">
        <v>29552.9</v>
      </c>
      <c r="D26" s="124">
        <v>133.9</v>
      </c>
      <c r="E26" s="124">
        <v>4324</v>
      </c>
    </row>
    <row r="27" spans="1:5" x14ac:dyDescent="0.25">
      <c r="A27" s="137">
        <v>42705</v>
      </c>
      <c r="B27" s="110">
        <v>5589</v>
      </c>
      <c r="C27" s="124">
        <v>25700.9</v>
      </c>
      <c r="D27" s="124">
        <v>130.30000000000001</v>
      </c>
      <c r="E27" s="124">
        <v>4603.5</v>
      </c>
    </row>
    <row r="28" spans="1:5" x14ac:dyDescent="0.25">
      <c r="A28" s="137">
        <v>42795</v>
      </c>
      <c r="B28" s="110">
        <v>1840</v>
      </c>
      <c r="C28" s="110">
        <v>4942</v>
      </c>
      <c r="D28" s="124">
        <v>72.599999999999994</v>
      </c>
      <c r="E28" s="126">
        <v>2675.8</v>
      </c>
    </row>
    <row r="29" spans="1:5" x14ac:dyDescent="0.25">
      <c r="A29" s="137">
        <v>42887</v>
      </c>
      <c r="B29" s="110">
        <v>286</v>
      </c>
      <c r="C29" s="110">
        <v>772</v>
      </c>
      <c r="D29" s="124">
        <v>78.3</v>
      </c>
      <c r="E29" s="124">
        <v>2936.1</v>
      </c>
    </row>
    <row r="30" spans="1:5" x14ac:dyDescent="0.25">
      <c r="A30" s="137">
        <v>42979</v>
      </c>
      <c r="B30" s="110">
        <v>3616</v>
      </c>
      <c r="C30" s="110">
        <v>19068</v>
      </c>
      <c r="D30" s="124">
        <v>145.4</v>
      </c>
      <c r="E30" s="124">
        <v>5626.6</v>
      </c>
    </row>
    <row r="31" spans="1:5" x14ac:dyDescent="0.25">
      <c r="A31" s="137">
        <v>43070</v>
      </c>
      <c r="B31" s="110">
        <v>7133</v>
      </c>
      <c r="C31" s="110">
        <v>33749</v>
      </c>
      <c r="D31" s="124">
        <v>124.3</v>
      </c>
      <c r="E31" s="124">
        <v>4729.8</v>
      </c>
    </row>
    <row r="32" spans="1:5" x14ac:dyDescent="0.25">
      <c r="A32" s="137">
        <v>43160</v>
      </c>
      <c r="B32" s="110">
        <v>3999</v>
      </c>
      <c r="C32" s="110">
        <v>15771</v>
      </c>
      <c r="D32" s="124">
        <v>104.2</v>
      </c>
      <c r="E32" s="124">
        <v>3977.8</v>
      </c>
    </row>
    <row r="33" spans="1:12" x14ac:dyDescent="0.25">
      <c r="A33" s="137">
        <v>43252</v>
      </c>
      <c r="B33" s="110">
        <v>2013</v>
      </c>
      <c r="C33" s="110">
        <v>4944</v>
      </c>
      <c r="D33" s="124">
        <v>48.4</v>
      </c>
      <c r="E33" s="124">
        <v>1887.5</v>
      </c>
    </row>
    <row r="34" spans="1:12" x14ac:dyDescent="0.25">
      <c r="A34" s="137">
        <v>43344</v>
      </c>
      <c r="B34" s="110">
        <v>3622.2</v>
      </c>
      <c r="C34" s="110">
        <v>18153.399868</v>
      </c>
      <c r="D34" s="124">
        <v>128.76469115737549</v>
      </c>
      <c r="E34" s="124">
        <v>5014.063585846744</v>
      </c>
    </row>
    <row r="35" spans="1:12" x14ac:dyDescent="0.25">
      <c r="A35" s="137">
        <v>43435</v>
      </c>
      <c r="B35" s="110">
        <v>7306.9000000000005</v>
      </c>
      <c r="C35" s="110">
        <v>30114.237477000002</v>
      </c>
      <c r="D35" s="124">
        <v>105.88484865742709</v>
      </c>
      <c r="E35" s="124">
        <v>4135.9675233654971</v>
      </c>
    </row>
    <row r="36" spans="1:12" x14ac:dyDescent="0.25">
      <c r="A36" s="137">
        <v>43525</v>
      </c>
      <c r="B36" s="110">
        <v>7713.845000000003</v>
      </c>
      <c r="C36" s="124">
        <v>22717.919014999999</v>
      </c>
      <c r="D36" s="124">
        <v>75.695930885490142</v>
      </c>
      <c r="E36" s="124">
        <v>2973.4151276676798</v>
      </c>
    </row>
    <row r="37" spans="1:12" x14ac:dyDescent="0.25">
      <c r="A37" s="137">
        <v>43617</v>
      </c>
      <c r="B37" s="110">
        <v>6065.5709999999963</v>
      </c>
      <c r="C37" s="124">
        <v>13488.613314</v>
      </c>
      <c r="D37" s="124">
        <v>56.331929493122118</v>
      </c>
      <c r="E37" s="124">
        <v>2252.1767453840062</v>
      </c>
    </row>
    <row r="38" spans="1:12" x14ac:dyDescent="0.25">
      <c r="A38" s="137">
        <v>43709</v>
      </c>
      <c r="B38" s="110">
        <f>'Monthly data'!B93+'Monthly data'!B92+'Monthly data'!B91</f>
        <v>948.79400000000066</v>
      </c>
      <c r="C38" s="110">
        <f>'Monthly data'!C93+'Monthly data'!C92+'Monthly data'!C91</f>
        <v>1704.3442460000001</v>
      </c>
      <c r="D38" s="124">
        <f>AVERAGE('Monthly data'!D91:D93)</f>
        <v>44.458188375022566</v>
      </c>
      <c r="E38" s="124">
        <f>AVERAGE('Monthly data'!E91:E93)</f>
        <v>1803.74553255657</v>
      </c>
    </row>
    <row r="39" spans="1:12" x14ac:dyDescent="0.25">
      <c r="A39" s="137">
        <v>43800</v>
      </c>
      <c r="B39" s="110">
        <v>5780.82</v>
      </c>
      <c r="C39" s="110">
        <v>26620.787704999999</v>
      </c>
      <c r="D39" s="124">
        <v>105.96258097307877</v>
      </c>
      <c r="E39" s="124">
        <v>4335.3925639362869</v>
      </c>
    </row>
    <row r="40" spans="1:12" x14ac:dyDescent="0.25">
      <c r="A40" s="137">
        <v>43891</v>
      </c>
      <c r="B40" s="110">
        <v>2316.04</v>
      </c>
      <c r="C40" s="110">
        <v>7602.8874149999992</v>
      </c>
      <c r="D40" s="124">
        <v>77.430592192964426</v>
      </c>
      <c r="E40" s="124">
        <v>3201.0991504035223</v>
      </c>
    </row>
    <row r="41" spans="1:12" x14ac:dyDescent="0.25">
      <c r="A41" s="137">
        <v>43983</v>
      </c>
      <c r="B41" s="110">
        <v>355.05000000000018</v>
      </c>
      <c r="C41" s="110">
        <v>1092.1090409999999</v>
      </c>
      <c r="D41" s="124">
        <v>53.872229036265445</v>
      </c>
      <c r="E41" s="124">
        <v>2034.3342518601232</v>
      </c>
    </row>
    <row r="42" spans="1:12" x14ac:dyDescent="0.25">
      <c r="A42" s="137">
        <v>44075</v>
      </c>
      <c r="B42" s="110">
        <v>75.380000000001019</v>
      </c>
      <c r="C42" s="110">
        <v>186.258239</v>
      </c>
      <c r="D42" s="124">
        <v>53.537637900085421</v>
      </c>
      <c r="E42" s="124">
        <v>2245.1215565950142</v>
      </c>
    </row>
    <row r="43" spans="1:12" x14ac:dyDescent="0.25">
      <c r="A43" s="137">
        <v>44166</v>
      </c>
      <c r="B43" s="110">
        <v>2961.9789999999994</v>
      </c>
      <c r="C43" s="110">
        <v>12397.179405000001</v>
      </c>
      <c r="D43" s="124">
        <v>79.428577550124558</v>
      </c>
      <c r="E43" s="124">
        <v>3374.4014067144303</v>
      </c>
      <c r="I43" s="138"/>
    </row>
    <row r="44" spans="1:12" x14ac:dyDescent="0.25">
      <c r="A44" s="137">
        <v>44256</v>
      </c>
      <c r="B44" s="110">
        <v>11843.119000000001</v>
      </c>
      <c r="C44" s="110">
        <v>55649.538160000004</v>
      </c>
      <c r="D44" s="124">
        <v>101.76786502158467</v>
      </c>
      <c r="E44" s="124">
        <v>4448.4721775174467</v>
      </c>
    </row>
    <row r="45" spans="1:12" x14ac:dyDescent="0.25">
      <c r="A45" s="137">
        <v>44348</v>
      </c>
      <c r="B45" s="110">
        <v>0</v>
      </c>
      <c r="C45" s="110">
        <v>0</v>
      </c>
      <c r="D45" s="110">
        <v>0</v>
      </c>
      <c r="E45" s="110">
        <v>0</v>
      </c>
      <c r="I45" s="140"/>
      <c r="J45" s="140"/>
      <c r="K45" s="140"/>
      <c r="L45" s="140"/>
    </row>
    <row r="46" spans="1:12" x14ac:dyDescent="0.25">
      <c r="A46" s="137">
        <v>44440</v>
      </c>
      <c r="B46" s="110">
        <v>1154.53</v>
      </c>
      <c r="C46" s="110">
        <v>9641.0604698649986</v>
      </c>
      <c r="D46" s="110">
        <v>128.15217636858657</v>
      </c>
      <c r="E46" s="110">
        <v>5559.8619561793203</v>
      </c>
    </row>
    <row r="47" spans="1:12" x14ac:dyDescent="0.25">
      <c r="A47" s="137">
        <v>44532</v>
      </c>
      <c r="B47" s="110">
        <v>3581.2260000000006</v>
      </c>
      <c r="C47" s="110">
        <v>29473.346222394001</v>
      </c>
      <c r="D47" s="110">
        <v>187.95071293603087</v>
      </c>
      <c r="E47" s="110">
        <v>8251.9644188554867</v>
      </c>
    </row>
    <row r="48" spans="1:12" x14ac:dyDescent="0.25">
      <c r="A48" s="137">
        <v>44621</v>
      </c>
      <c r="B48" s="110">
        <f>'Monthly data'!B121+'Monthly data'!B122+'Monthly data'!B123</f>
        <v>1522.5470000000005</v>
      </c>
      <c r="C48" s="110">
        <f>'Monthly data'!C121+'Monthly data'!C122+'Monthly data'!C123</f>
        <v>12067.798002249889</v>
      </c>
      <c r="D48" s="110">
        <f>AVERAGE('Monthly data'!D121:D123)</f>
        <v>194.75157433705621</v>
      </c>
      <c r="E48" s="110">
        <f>AVERAGE('Monthly data'!E121:E123)</f>
        <v>8186.7747223377664</v>
      </c>
      <c r="I48" s="141"/>
      <c r="J48" s="141"/>
      <c r="K48" s="141"/>
      <c r="L48" s="141"/>
    </row>
    <row r="49" spans="1:5" x14ac:dyDescent="0.25">
      <c r="A49" s="137">
        <v>44713</v>
      </c>
      <c r="B49" s="110">
        <v>109.85999999999876</v>
      </c>
      <c r="C49" s="110">
        <v>1079.8249029140475</v>
      </c>
      <c r="D49" s="110">
        <v>142.40652549528212</v>
      </c>
      <c r="E49" s="110">
        <v>6571.1571701126086</v>
      </c>
    </row>
    <row r="50" spans="1:5" x14ac:dyDescent="0.25">
      <c r="A50" s="72"/>
      <c r="B50" s="73"/>
      <c r="C50" s="73"/>
      <c r="D50" s="73"/>
      <c r="E50" s="73"/>
    </row>
    <row r="51" spans="1:5" x14ac:dyDescent="0.25">
      <c r="A51" s="74" t="s">
        <v>97</v>
      </c>
      <c r="B51" s="75"/>
      <c r="C51" s="76"/>
      <c r="D51" s="144"/>
      <c r="E51" s="145"/>
    </row>
    <row r="52" spans="1:5" x14ac:dyDescent="0.25">
      <c r="A52" s="77" t="s">
        <v>115</v>
      </c>
      <c r="B52" s="75"/>
      <c r="C52" s="76"/>
      <c r="D52" s="146"/>
      <c r="E52" s="147"/>
    </row>
    <row r="53" spans="1:5" x14ac:dyDescent="0.25">
      <c r="A53" s="78"/>
      <c r="B53" s="79"/>
      <c r="C53" s="79"/>
    </row>
    <row r="54" spans="1:5" x14ac:dyDescent="0.25">
      <c r="A54" s="80"/>
      <c r="B54" s="80"/>
      <c r="C54" s="80"/>
    </row>
    <row r="55" spans="1:5" x14ac:dyDescent="0.25">
      <c r="A55" s="81"/>
      <c r="B55" s="80"/>
      <c r="C55" s="80"/>
    </row>
    <row r="56" spans="1:5" x14ac:dyDescent="0.25">
      <c r="A56" s="81"/>
      <c r="B56" s="82"/>
      <c r="C56" s="80"/>
    </row>
    <row r="57" spans="1:5" x14ac:dyDescent="0.25">
      <c r="A57" s="81"/>
      <c r="B57" s="80"/>
      <c r="C57" s="80"/>
    </row>
    <row r="58" spans="1:5" x14ac:dyDescent="0.25">
      <c r="A58" s="81"/>
      <c r="B58" s="80"/>
      <c r="C58" s="80"/>
    </row>
    <row r="59" spans="1:5" x14ac:dyDescent="0.25">
      <c r="A59" s="81"/>
      <c r="B59" s="80"/>
      <c r="C59" s="80"/>
    </row>
    <row r="60" spans="1:5" x14ac:dyDescent="0.25">
      <c r="A60" s="81"/>
      <c r="B60" s="80"/>
      <c r="C60" s="80"/>
    </row>
    <row r="61" spans="1:5" x14ac:dyDescent="0.25">
      <c r="A61" s="81"/>
      <c r="B61" s="80"/>
      <c r="C61" s="80"/>
    </row>
    <row r="62" spans="1:5" x14ac:dyDescent="0.25">
      <c r="A62" s="81"/>
      <c r="B62" s="80"/>
      <c r="C62" s="80"/>
    </row>
    <row r="63" spans="1:5" x14ac:dyDescent="0.25">
      <c r="A63" s="68"/>
    </row>
  </sheetData>
  <mergeCells count="3">
    <mergeCell ref="B7:C7"/>
    <mergeCell ref="D7:E7"/>
    <mergeCell ref="D51:E52"/>
  </mergeCells>
  <hyperlinks>
    <hyperlink ref="A1" location="Content!A1" display="Back to the table of contents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workbookViewId="0">
      <pane xSplit="1" ySplit="2" topLeftCell="B6" activePane="bottomRight" state="frozen"/>
      <selection pane="topRight" activeCell="B1" sqref="B1"/>
      <selection pane="bottomLeft" activeCell="A8" sqref="A8"/>
      <selection pane="bottomRight" activeCell="H17" sqref="H17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136" t="s">
        <v>114</v>
      </c>
      <c r="B1" s="80"/>
      <c r="C1" s="80"/>
    </row>
    <row r="2" spans="1:7" x14ac:dyDescent="0.25">
      <c r="A2" s="86" t="s">
        <v>89</v>
      </c>
      <c r="B2" s="87"/>
      <c r="C2" s="87"/>
      <c r="D2" s="87"/>
      <c r="E2" s="88"/>
    </row>
    <row r="3" spans="1:7" x14ac:dyDescent="0.25">
      <c r="A3" s="89"/>
      <c r="B3" s="90"/>
      <c r="C3" s="90"/>
      <c r="D3" s="90"/>
      <c r="E3" s="91" t="s">
        <v>90</v>
      </c>
    </row>
    <row r="4" spans="1:7" x14ac:dyDescent="0.25">
      <c r="A4" s="92" t="s">
        <v>104</v>
      </c>
      <c r="B4" s="90"/>
      <c r="C4" s="90"/>
      <c r="D4" s="90"/>
      <c r="E4" s="91"/>
    </row>
    <row r="5" spans="1:7" x14ac:dyDescent="0.25">
      <c r="A5" s="93"/>
      <c r="B5" s="94"/>
      <c r="C5" s="94"/>
      <c r="D5" s="94"/>
      <c r="E5" s="95"/>
    </row>
    <row r="6" spans="1:7" x14ac:dyDescent="0.25">
      <c r="A6" s="96"/>
      <c r="B6" s="96"/>
      <c r="C6" s="97"/>
      <c r="D6" s="98"/>
      <c r="E6" s="97"/>
    </row>
    <row r="7" spans="1:7" x14ac:dyDescent="0.25">
      <c r="A7" s="99"/>
      <c r="B7" s="142" t="s">
        <v>99</v>
      </c>
      <c r="C7" s="142"/>
      <c r="D7" s="142" t="s">
        <v>100</v>
      </c>
      <c r="E7" s="143"/>
    </row>
    <row r="8" spans="1:7" x14ac:dyDescent="0.25">
      <c r="A8" s="100"/>
      <c r="B8" s="100"/>
      <c r="C8" s="101"/>
      <c r="D8" s="102"/>
      <c r="E8" s="101"/>
    </row>
    <row r="9" spans="1:7" x14ac:dyDescent="0.25">
      <c r="A9" s="103"/>
      <c r="B9" s="104"/>
      <c r="C9" s="105"/>
      <c r="D9" s="104"/>
      <c r="E9" s="104"/>
    </row>
    <row r="10" spans="1:7" x14ac:dyDescent="0.25">
      <c r="A10" s="103" t="s">
        <v>0</v>
      </c>
      <c r="B10" s="104" t="s">
        <v>91</v>
      </c>
      <c r="C10" s="105" t="s">
        <v>92</v>
      </c>
      <c r="D10" s="104" t="s">
        <v>93</v>
      </c>
      <c r="E10" s="104" t="s">
        <v>94</v>
      </c>
    </row>
    <row r="11" spans="1:7" x14ac:dyDescent="0.25">
      <c r="A11" s="106"/>
      <c r="B11" s="106"/>
      <c r="C11" s="102"/>
      <c r="D11" s="106"/>
      <c r="E11" s="106"/>
    </row>
    <row r="12" spans="1:7" x14ac:dyDescent="0.25">
      <c r="A12" s="85">
        <v>2013</v>
      </c>
      <c r="B12" s="107">
        <v>12914</v>
      </c>
      <c r="C12" s="107">
        <v>45560</v>
      </c>
      <c r="D12" s="109">
        <v>106.7</v>
      </c>
      <c r="E12" s="123">
        <v>3654.8</v>
      </c>
      <c r="F12" s="131"/>
      <c r="G12" s="7"/>
    </row>
    <row r="13" spans="1:7" x14ac:dyDescent="0.25">
      <c r="A13" s="85">
        <v>2014</v>
      </c>
      <c r="B13" s="107">
        <v>14252</v>
      </c>
      <c r="C13" s="108">
        <v>81724.800000000003</v>
      </c>
      <c r="D13" s="109">
        <v>161.4</v>
      </c>
      <c r="E13" s="123">
        <v>5458</v>
      </c>
      <c r="F13" s="132"/>
      <c r="G13" s="7"/>
    </row>
    <row r="14" spans="1:7" x14ac:dyDescent="0.25">
      <c r="A14" s="85">
        <v>2015</v>
      </c>
      <c r="B14" s="107">
        <v>14033</v>
      </c>
      <c r="C14" s="119">
        <v>61180</v>
      </c>
      <c r="D14" s="109">
        <v>115.5</v>
      </c>
      <c r="E14" s="125">
        <v>3913.7</v>
      </c>
      <c r="F14" s="133"/>
      <c r="G14" s="7"/>
    </row>
    <row r="15" spans="1:7" x14ac:dyDescent="0.25">
      <c r="A15" s="85">
        <v>2016</v>
      </c>
      <c r="B15" s="127">
        <v>15442</v>
      </c>
      <c r="C15" s="128">
        <v>69669</v>
      </c>
      <c r="D15" s="129">
        <v>102.7</v>
      </c>
      <c r="E15" s="130">
        <v>3535.3</v>
      </c>
      <c r="F15" s="134"/>
      <c r="G15" s="7"/>
    </row>
    <row r="16" spans="1:7" x14ac:dyDescent="0.25">
      <c r="A16" s="85">
        <v>2017</v>
      </c>
      <c r="B16" s="107">
        <v>12875</v>
      </c>
      <c r="C16" s="107">
        <v>58531</v>
      </c>
      <c r="D16" s="108">
        <v>105.2</v>
      </c>
      <c r="E16" s="123">
        <v>3992.1</v>
      </c>
      <c r="F16" s="131"/>
      <c r="G16" s="7"/>
    </row>
    <row r="17" spans="1:7" x14ac:dyDescent="0.25">
      <c r="A17" s="85">
        <v>2018</v>
      </c>
      <c r="B17" s="107">
        <v>16941.328000000005</v>
      </c>
      <c r="C17" s="107">
        <v>68982.330622100009</v>
      </c>
      <c r="D17" s="108">
        <v>96.818956223064831</v>
      </c>
      <c r="E17" s="123">
        <v>3753.35327266786</v>
      </c>
      <c r="F17" s="111"/>
      <c r="G17" s="7"/>
    </row>
    <row r="18" spans="1:7" x14ac:dyDescent="0.25">
      <c r="A18" s="85">
        <v>2019</v>
      </c>
      <c r="B18" s="107">
        <v>20509.03</v>
      </c>
      <c r="C18" s="107">
        <v>64531.664279999997</v>
      </c>
      <c r="D18" s="108">
        <v>70.599999999999994</v>
      </c>
      <c r="E18" s="123">
        <v>2841.1824923861354</v>
      </c>
      <c r="F18" s="111"/>
      <c r="G18" s="7"/>
    </row>
    <row r="19" spans="1:7" x14ac:dyDescent="0.25">
      <c r="A19" s="85">
        <v>2020</v>
      </c>
      <c r="B19" s="107">
        <v>5708.4490000000005</v>
      </c>
      <c r="C19" s="107">
        <v>21278.434099999999</v>
      </c>
      <c r="D19" s="108">
        <v>66.099999999999994</v>
      </c>
      <c r="E19" s="123">
        <v>2713.7</v>
      </c>
      <c r="F19" s="111"/>
      <c r="G19" s="7"/>
    </row>
    <row r="20" spans="1:7" x14ac:dyDescent="0.25">
      <c r="A20" s="85">
        <v>2021</v>
      </c>
      <c r="B20" s="107">
        <v>16578.875</v>
      </c>
      <c r="C20" s="107">
        <v>94763.94485225901</v>
      </c>
      <c r="D20" s="107">
        <v>104.46768858155053</v>
      </c>
      <c r="E20" s="107">
        <v>4565.0746381380632</v>
      </c>
      <c r="F20" s="111"/>
      <c r="G20" s="7"/>
    </row>
    <row r="21" spans="1:7" x14ac:dyDescent="0.25">
      <c r="A21" s="72"/>
      <c r="B21" s="73"/>
      <c r="C21" s="73"/>
      <c r="D21" s="73"/>
      <c r="E21" s="73"/>
    </row>
    <row r="22" spans="1:7" x14ac:dyDescent="0.25">
      <c r="A22" s="74" t="s">
        <v>97</v>
      </c>
      <c r="B22" s="75"/>
      <c r="C22" s="76"/>
      <c r="D22" s="151"/>
      <c r="E22" s="152"/>
    </row>
    <row r="23" spans="1:7" x14ac:dyDescent="0.25">
      <c r="A23" s="77" t="s">
        <v>115</v>
      </c>
      <c r="B23" s="75"/>
      <c r="C23" s="76"/>
      <c r="D23" s="153"/>
      <c r="E23" s="154"/>
    </row>
    <row r="24" spans="1:7" x14ac:dyDescent="0.25">
      <c r="A24" s="66"/>
      <c r="B24" s="69"/>
      <c r="C24" s="69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  <row r="34" spans="1:1" x14ac:dyDescent="0.25">
      <c r="A34" s="70"/>
    </row>
  </sheetData>
  <mergeCells count="3">
    <mergeCell ref="B7:C7"/>
    <mergeCell ref="D7:E7"/>
    <mergeCell ref="D22:E23"/>
  </mergeCells>
  <hyperlinks>
    <hyperlink ref="A1" location="Content!A1" display="Back to the 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5" t="s">
        <v>70</v>
      </c>
      <c r="D3" s="156"/>
      <c r="E3" s="157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Content</vt:lpstr>
      <vt:lpstr>Monthly data</vt:lpstr>
      <vt:lpstr>Quarterly data</vt:lpstr>
      <vt:lpstr>Annual data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NIZIGIYIMANA Ferdinand</cp:lastModifiedBy>
  <cp:lastPrinted>2017-07-18T14:58:54Z</cp:lastPrinted>
  <dcterms:created xsi:type="dcterms:W3CDTF">2004-03-23T08:11:20Z</dcterms:created>
  <dcterms:modified xsi:type="dcterms:W3CDTF">2022-11-15T12:21:56Z</dcterms:modified>
</cp:coreProperties>
</file>