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rs 2022\Base de données\Mars 2022 version française\"/>
    </mc:Choice>
  </mc:AlternateContent>
  <bookViews>
    <workbookView xWindow="0" yWindow="0" windowWidth="11220" windowHeight="9270" activeTab="2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8" i="4" l="1"/>
  <c r="D48" i="4"/>
  <c r="C48" i="4"/>
  <c r="B48" i="4"/>
  <c r="E47" i="4" l="1"/>
  <c r="D47" i="4"/>
  <c r="C47" i="4"/>
  <c r="B47" i="4"/>
  <c r="E45" i="4" l="1"/>
  <c r="C45" i="4"/>
  <c r="D45" i="4"/>
  <c r="B45" i="4"/>
  <c r="E44" i="4" l="1"/>
  <c r="E19" i="5" s="1"/>
  <c r="D44" i="4"/>
  <c r="D19" i="5" s="1"/>
  <c r="C44" i="4"/>
  <c r="C19" i="5" s="1"/>
  <c r="B44" i="4"/>
  <c r="B19" i="5" s="1"/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<sst xmlns="http://schemas.openxmlformats.org/spreadsheetml/2006/main" count="186" uniqueCount="114">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</sst>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0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1" fontId="12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F-4D82-92DC-C32B6C5F7524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8F-4D82-92DC-C32B6C5F7524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8F-4D82-92DC-C32B6C5F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9368"/>
        <c:axId val="219220808"/>
      </c:lineChart>
      <c:catAx>
        <c:axId val="16188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9220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220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889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36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J119" sqref="J119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1" t="s">
        <v>112</v>
      </c>
      <c r="D7" s="142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0">
        <v>44105</v>
      </c>
      <c r="B105" s="123">
        <v>506.54</v>
      </c>
      <c r="C105" s="123">
        <v>762.57299999999998</v>
      </c>
      <c r="D105" s="123">
        <v>3002.786012</v>
      </c>
      <c r="E105" s="103">
        <v>3938</v>
      </c>
    </row>
    <row r="106" spans="1:5" x14ac:dyDescent="0.25">
      <c r="A106" s="80">
        <v>44136</v>
      </c>
      <c r="B106" s="123">
        <v>868.39099999999996</v>
      </c>
      <c r="C106" s="123">
        <v>655.02779999999996</v>
      </c>
      <c r="D106" s="123">
        <v>2783.727797</v>
      </c>
      <c r="E106" s="103">
        <v>4250</v>
      </c>
    </row>
    <row r="107" spans="1:5" x14ac:dyDescent="0.25">
      <c r="A107" s="80">
        <v>44166</v>
      </c>
      <c r="B107" s="123">
        <v>1038.739</v>
      </c>
      <c r="C107" s="123">
        <v>806.40985000000001</v>
      </c>
      <c r="D107" s="123">
        <v>3502.6479810000001</v>
      </c>
      <c r="E107" s="103">
        <v>4344</v>
      </c>
    </row>
    <row r="108" spans="1:5" x14ac:dyDescent="0.25">
      <c r="A108" s="80">
        <v>44197</v>
      </c>
      <c r="B108" s="123">
        <v>1161.7249999999999</v>
      </c>
      <c r="C108" s="123">
        <v>893.03375000000005</v>
      </c>
      <c r="D108" s="123">
        <v>3866.975363</v>
      </c>
      <c r="E108" s="103">
        <v>4330</v>
      </c>
    </row>
    <row r="109" spans="1:5" x14ac:dyDescent="0.25">
      <c r="A109" s="80">
        <v>44228</v>
      </c>
      <c r="B109" s="123">
        <v>1103.0250000000001</v>
      </c>
      <c r="C109" s="123">
        <v>944.71445000000006</v>
      </c>
      <c r="D109" s="123">
        <v>4130.8289919999997</v>
      </c>
      <c r="E109" s="103">
        <v>4373</v>
      </c>
    </row>
    <row r="110" spans="1:5" x14ac:dyDescent="0.25">
      <c r="A110" s="80">
        <v>44256</v>
      </c>
      <c r="B110" s="123">
        <v>1233.413</v>
      </c>
      <c r="C110" s="123">
        <v>1201.2715000000001</v>
      </c>
      <c r="D110" s="123">
        <v>5432.013798</v>
      </c>
      <c r="E110" s="103">
        <v>4522</v>
      </c>
    </row>
    <row r="111" spans="1:5" x14ac:dyDescent="0.25">
      <c r="A111" s="80">
        <v>44287</v>
      </c>
      <c r="B111" s="123">
        <v>1192.1110000000001</v>
      </c>
      <c r="C111" s="123">
        <v>652.04430000000002</v>
      </c>
      <c r="D111" s="123">
        <v>2471.1397059999999</v>
      </c>
      <c r="E111" s="103">
        <v>3790</v>
      </c>
    </row>
    <row r="112" spans="1:5" x14ac:dyDescent="0.25">
      <c r="A112" s="80">
        <v>44317</v>
      </c>
      <c r="B112" s="123">
        <v>1116.174</v>
      </c>
      <c r="C112" s="123">
        <v>816.34770000000003</v>
      </c>
      <c r="D112" s="123">
        <v>3021.863734</v>
      </c>
      <c r="E112" s="103">
        <v>3702</v>
      </c>
    </row>
    <row r="113" spans="1:5" x14ac:dyDescent="0.25">
      <c r="A113" s="80">
        <v>44348</v>
      </c>
      <c r="B113" s="123">
        <v>1055.6980000000001</v>
      </c>
      <c r="C113" s="123">
        <v>959.09704999999997</v>
      </c>
      <c r="D113" s="123">
        <v>3432.428672</v>
      </c>
      <c r="E113" s="103">
        <v>3579</v>
      </c>
    </row>
    <row r="114" spans="1:5" x14ac:dyDescent="0.25">
      <c r="A114" s="80">
        <v>44378</v>
      </c>
      <c r="B114" s="123">
        <v>531.875</v>
      </c>
      <c r="C114" s="123">
        <v>933.26490000000001</v>
      </c>
      <c r="D114" s="123">
        <v>3269.8965629999998</v>
      </c>
      <c r="E114" s="103">
        <v>3504</v>
      </c>
    </row>
    <row r="115" spans="1:5" x14ac:dyDescent="0.25">
      <c r="A115" s="80">
        <v>44409</v>
      </c>
      <c r="B115" s="123">
        <v>444.4665</v>
      </c>
      <c r="C115" s="123">
        <v>1515.1423500000001</v>
      </c>
      <c r="D115" s="123">
        <v>6158.5515759999998</v>
      </c>
      <c r="E115" s="103">
        <v>4065</v>
      </c>
    </row>
    <row r="116" spans="1:5" x14ac:dyDescent="0.25">
      <c r="A116" s="80">
        <v>44440</v>
      </c>
      <c r="B116" s="123">
        <v>468.24200000000002</v>
      </c>
      <c r="C116" s="123">
        <v>770.81264999999996</v>
      </c>
      <c r="D116" s="123">
        <v>3200.3093859999999</v>
      </c>
      <c r="E116" s="103">
        <v>4152</v>
      </c>
    </row>
    <row r="117" spans="1:5" x14ac:dyDescent="0.25">
      <c r="A117" s="80">
        <v>44470</v>
      </c>
      <c r="B117" s="123">
        <v>803.13599999999997</v>
      </c>
      <c r="C117" s="123">
        <v>1075.7632000000001</v>
      </c>
      <c r="D117" s="123">
        <v>4815.2853009999999</v>
      </c>
      <c r="E117" s="103">
        <v>4476</v>
      </c>
    </row>
    <row r="118" spans="1:5" x14ac:dyDescent="0.25">
      <c r="A118" s="80">
        <v>44501</v>
      </c>
      <c r="B118" s="123">
        <v>941.03099999999995</v>
      </c>
      <c r="C118" s="123">
        <v>789.8827</v>
      </c>
      <c r="D118" s="123">
        <v>3666.516243</v>
      </c>
      <c r="E118" s="103">
        <v>4642</v>
      </c>
    </row>
    <row r="119" spans="1:5" x14ac:dyDescent="0.25">
      <c r="A119" s="80">
        <v>44531</v>
      </c>
      <c r="B119" s="123">
        <v>1046.33</v>
      </c>
      <c r="C119" s="123">
        <v>670.14184999999998</v>
      </c>
      <c r="D119" s="123">
        <v>3501.3452050000001</v>
      </c>
      <c r="E119" s="103">
        <v>5225</v>
      </c>
    </row>
    <row r="120" spans="1:5" x14ac:dyDescent="0.25">
      <c r="A120" s="80">
        <v>44562</v>
      </c>
      <c r="B120" s="123">
        <v>1126.7670000000001</v>
      </c>
      <c r="C120" s="123">
        <v>768.21</v>
      </c>
      <c r="D120" s="123">
        <v>3799.6911100000002</v>
      </c>
      <c r="E120" s="103">
        <v>4946</v>
      </c>
    </row>
    <row r="121" spans="1:5" x14ac:dyDescent="0.25">
      <c r="A121" s="80">
        <v>44593</v>
      </c>
      <c r="B121" s="123">
        <v>1029.9965</v>
      </c>
      <c r="C121" s="123">
        <v>951.68790000000001</v>
      </c>
      <c r="D121" s="123">
        <v>5070.5041170000004</v>
      </c>
      <c r="E121" s="103">
        <v>5328</v>
      </c>
    </row>
    <row r="122" spans="1:5" x14ac:dyDescent="0.25">
      <c r="A122" s="80">
        <v>44621</v>
      </c>
      <c r="B122" s="123">
        <v>1242.74</v>
      </c>
      <c r="C122" s="123">
        <v>973.45585000000005</v>
      </c>
      <c r="D122" s="123">
        <v>4662.4346240000004</v>
      </c>
      <c r="E122" s="103">
        <v>4790</v>
      </c>
    </row>
    <row r="123" spans="1:5" x14ac:dyDescent="0.25">
      <c r="A123" s="81"/>
      <c r="B123" s="82"/>
      <c r="C123" s="82"/>
      <c r="D123" s="82"/>
      <c r="E123" s="82"/>
    </row>
    <row r="124" spans="1:5" x14ac:dyDescent="0.25">
      <c r="A124" s="83" t="s">
        <v>113</v>
      </c>
      <c r="B124" s="106"/>
      <c r="C124" s="106"/>
      <c r="D124" s="106"/>
      <c r="E124" s="107"/>
    </row>
    <row r="125" spans="1:5" x14ac:dyDescent="0.25">
      <c r="A125" s="86" t="s">
        <v>107</v>
      </c>
      <c r="B125" s="108"/>
      <c r="C125" s="108"/>
      <c r="D125" s="108"/>
      <c r="E125" s="109"/>
    </row>
    <row r="126" spans="1:5" x14ac:dyDescent="0.25">
      <c r="A126" s="87"/>
      <c r="B126" s="88"/>
      <c r="C126" s="88"/>
    </row>
    <row r="127" spans="1:5" x14ac:dyDescent="0.25">
      <c r="A127" s="89"/>
      <c r="B127" s="89"/>
      <c r="C127" s="89"/>
    </row>
    <row r="128" spans="1:5" x14ac:dyDescent="0.25">
      <c r="A128" s="90"/>
      <c r="B128" s="89"/>
      <c r="C128" s="89"/>
    </row>
    <row r="129" spans="1:3" x14ac:dyDescent="0.25">
      <c r="A129" s="90"/>
      <c r="B129" s="91"/>
      <c r="C129" s="89"/>
    </row>
    <row r="130" spans="1:3" x14ac:dyDescent="0.25">
      <c r="A130" s="90"/>
      <c r="B130" s="89"/>
      <c r="C130" s="89"/>
    </row>
    <row r="131" spans="1:3" x14ac:dyDescent="0.25">
      <c r="A131" s="90"/>
      <c r="B131" s="89"/>
      <c r="C131" s="89"/>
    </row>
    <row r="132" spans="1:3" x14ac:dyDescent="0.25">
      <c r="A132" s="90"/>
      <c r="B132" s="89"/>
      <c r="C132" s="89"/>
    </row>
    <row r="133" spans="1:3" x14ac:dyDescent="0.25">
      <c r="A133" s="90"/>
      <c r="B133" s="89"/>
      <c r="C133" s="89"/>
    </row>
    <row r="134" spans="1:3" x14ac:dyDescent="0.25">
      <c r="A134" s="90"/>
      <c r="B134" s="89"/>
      <c r="C134" s="89"/>
    </row>
    <row r="135" spans="1:3" x14ac:dyDescent="0.25">
      <c r="A135" s="90"/>
      <c r="B135" s="89"/>
      <c r="C135" s="89"/>
    </row>
    <row r="136" spans="1:3" x14ac:dyDescent="0.25">
      <c r="A136" s="90"/>
      <c r="B136" s="89"/>
      <c r="C136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2"/>
  <sheetViews>
    <sheetView tabSelected="1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I52" sqref="I52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8" width="9.140625" style="2"/>
    <col min="9" max="12" width="13" style="2" bestFit="1" customWidth="1"/>
    <col min="13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3" t="s">
        <v>106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6"/>
      <c r="D8" s="147"/>
      <c r="E8" s="148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12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12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12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12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12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12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12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12" x14ac:dyDescent="0.25">
      <c r="A40" s="80">
        <v>43891</v>
      </c>
      <c r="B40" s="125">
        <v>3658.0239999999999</v>
      </c>
      <c r="C40" s="125">
        <v>2661.7449999999999</v>
      </c>
      <c r="D40" s="125">
        <v>12178.518958000001</v>
      </c>
      <c r="E40" s="125">
        <v>4575.666666666667</v>
      </c>
    </row>
    <row r="41" spans="1:12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  <c r="I41" s="140"/>
      <c r="J41" s="140"/>
      <c r="K41" s="140"/>
      <c r="L41" s="140"/>
    </row>
    <row r="42" spans="1:12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12" x14ac:dyDescent="0.25">
      <c r="A43" s="80">
        <v>44166</v>
      </c>
      <c r="B43" s="125">
        <v>2413.67</v>
      </c>
      <c r="C43" s="125">
        <v>2224.0106500000002</v>
      </c>
      <c r="D43" s="125">
        <v>9289.1617900000001</v>
      </c>
      <c r="E43" s="125">
        <v>4177.333333333333</v>
      </c>
    </row>
    <row r="44" spans="1:12" x14ac:dyDescent="0.25">
      <c r="A44" s="80">
        <v>44256</v>
      </c>
      <c r="B44" s="125">
        <f>Données_mensuelles!B108+Données_mensuelles!B109+Données_mensuelles!B110</f>
        <v>3498.163</v>
      </c>
      <c r="C44" s="125">
        <f>Données_mensuelles!C108+Données_mensuelles!C109+Données_mensuelles!C110</f>
        <v>3039.0196999999998</v>
      </c>
      <c r="D44" s="125">
        <f>Données_mensuelles!D108+Données_mensuelles!D109+Données_mensuelles!D110</f>
        <v>13429.818153</v>
      </c>
      <c r="E44" s="125">
        <f>AVERAGE(Données_mensuelles!E108:E110)</f>
        <v>4408.333333333333</v>
      </c>
    </row>
    <row r="45" spans="1:12" x14ac:dyDescent="0.25">
      <c r="A45" s="80">
        <v>44348</v>
      </c>
      <c r="B45" s="125">
        <f>Données_mensuelles!B111+Données_mensuelles!B112+Données_mensuelles!B113</f>
        <v>3363.9830000000002</v>
      </c>
      <c r="C45" s="125">
        <f>Données_mensuelles!C111+Données_mensuelles!C112+Données_mensuelles!C113</f>
        <v>2427.4890500000001</v>
      </c>
      <c r="D45" s="125">
        <f>Données_mensuelles!D111+Données_mensuelles!D112+Données_mensuelles!D113</f>
        <v>8925.4321120000004</v>
      </c>
      <c r="E45" s="125">
        <f>AVERAGE(Données_mensuelles!E111:E113)</f>
        <v>3690.3333333333335</v>
      </c>
    </row>
    <row r="46" spans="1:12" x14ac:dyDescent="0.25">
      <c r="A46" s="80">
        <v>44440</v>
      </c>
      <c r="B46" s="125">
        <v>1444.5835</v>
      </c>
      <c r="C46" s="125">
        <v>3219.2199000000001</v>
      </c>
      <c r="D46" s="125">
        <v>12628.757525000001</v>
      </c>
      <c r="E46" s="125">
        <v>3907</v>
      </c>
    </row>
    <row r="47" spans="1:12" x14ac:dyDescent="0.25">
      <c r="A47" s="80">
        <v>44531</v>
      </c>
      <c r="B47" s="125">
        <f>Données_mensuelles!B117+Données_mensuelles!B118+Données_mensuelles!B119</f>
        <v>2790.4969999999998</v>
      </c>
      <c r="C47" s="125">
        <f>Données_mensuelles!C117+Données_mensuelles!C118+Données_mensuelles!C119</f>
        <v>2535.78775</v>
      </c>
      <c r="D47" s="125">
        <f>Données_mensuelles!D117+Données_mensuelles!D118+Données_mensuelles!D119</f>
        <v>11983.146749</v>
      </c>
      <c r="E47" s="125">
        <f>AVERAGE(Données_mensuelles!E117:E119)</f>
        <v>4781</v>
      </c>
    </row>
    <row r="48" spans="1:12" x14ac:dyDescent="0.25">
      <c r="A48" s="80">
        <v>44621</v>
      </c>
      <c r="B48" s="125">
        <f>Données_mensuelles!B120+Données_mensuelles!B121+Données_mensuelles!B122</f>
        <v>3399.5034999999998</v>
      </c>
      <c r="C48" s="125">
        <f>Données_mensuelles!C120+Données_mensuelles!C121+Données_mensuelles!C122</f>
        <v>2693.3537500000002</v>
      </c>
      <c r="D48" s="125">
        <f>Données_mensuelles!D120+Données_mensuelles!D121+Données_mensuelles!D122</f>
        <v>13532.629851000002</v>
      </c>
      <c r="E48" s="125">
        <f>AVERAGE(Données_mensuelles!E120:E122)</f>
        <v>5021.333333333333</v>
      </c>
    </row>
    <row r="49" spans="1:5" x14ac:dyDescent="0.25">
      <c r="A49" s="81"/>
      <c r="B49" s="82"/>
      <c r="C49" s="82"/>
      <c r="D49" s="82"/>
      <c r="E49" s="82"/>
    </row>
    <row r="50" spans="1:5" x14ac:dyDescent="0.25">
      <c r="A50" s="83" t="s">
        <v>113</v>
      </c>
      <c r="B50" s="84"/>
      <c r="C50" s="85"/>
      <c r="D50" s="149"/>
      <c r="E50" s="150"/>
    </row>
    <row r="51" spans="1:5" x14ac:dyDescent="0.25">
      <c r="A51" s="86" t="s">
        <v>109</v>
      </c>
      <c r="B51" s="84"/>
      <c r="C51" s="85"/>
      <c r="D51" s="151"/>
      <c r="E51" s="152"/>
    </row>
    <row r="52" spans="1:5" x14ac:dyDescent="0.25">
      <c r="A52" s="87"/>
      <c r="B52" s="88"/>
      <c r="C52" s="88"/>
    </row>
    <row r="53" spans="1:5" x14ac:dyDescent="0.25">
      <c r="A53" s="89"/>
      <c r="B53" s="89"/>
      <c r="C53" s="89"/>
    </row>
    <row r="54" spans="1:5" x14ac:dyDescent="0.25">
      <c r="A54" s="90"/>
      <c r="B54" s="89"/>
      <c r="C54" s="89"/>
    </row>
    <row r="55" spans="1:5" x14ac:dyDescent="0.25">
      <c r="A55" s="90"/>
      <c r="B55" s="91"/>
      <c r="C55" s="89"/>
    </row>
    <row r="56" spans="1:5" x14ac:dyDescent="0.25">
      <c r="A56" s="90"/>
      <c r="B56" s="89"/>
      <c r="C56" s="89"/>
    </row>
    <row r="57" spans="1:5" x14ac:dyDescent="0.25">
      <c r="A57" s="90"/>
      <c r="B57" s="89"/>
      <c r="C57" s="89"/>
    </row>
    <row r="58" spans="1:5" x14ac:dyDescent="0.25">
      <c r="A58" s="90"/>
      <c r="B58" s="89"/>
      <c r="C58" s="89"/>
    </row>
    <row r="59" spans="1:5" x14ac:dyDescent="0.25">
      <c r="A59" s="90"/>
      <c r="B59" s="89"/>
      <c r="C59" s="89"/>
    </row>
    <row r="60" spans="1:5" x14ac:dyDescent="0.25">
      <c r="A60" s="90"/>
      <c r="B60" s="89"/>
      <c r="C60" s="89"/>
    </row>
    <row r="61" spans="1:5" x14ac:dyDescent="0.25">
      <c r="A61" s="90"/>
      <c r="B61" s="89"/>
      <c r="C61" s="89"/>
    </row>
    <row r="62" spans="1:5" x14ac:dyDescent="0.25">
      <c r="A62" s="75"/>
    </row>
  </sheetData>
  <mergeCells count="3">
    <mergeCell ref="A4:C4"/>
    <mergeCell ref="C8:E8"/>
    <mergeCell ref="D50:E5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3"/>
  <sheetViews>
    <sheetView workbookViewId="0">
      <pane xSplit="1" ySplit="2" topLeftCell="B9" activePane="bottomRight" state="frozen"/>
      <selection pane="topRight" activeCell="B1" sqref="B1"/>
      <selection pane="bottomLeft" activeCell="A8" sqref="A8"/>
      <selection pane="bottomRight" activeCell="J17" sqref="J17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3" t="s">
        <v>106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95">
        <v>2020</v>
      </c>
      <c r="B18" s="128">
        <v>10762.728999999999</v>
      </c>
      <c r="C18" s="128">
        <v>10171.906050000001</v>
      </c>
      <c r="D18" s="128">
        <v>42762.902139999998</v>
      </c>
      <c r="E18" s="128">
        <v>4202.083333333333</v>
      </c>
    </row>
    <row r="19" spans="1:5" x14ac:dyDescent="0.25">
      <c r="A19" s="95">
        <v>2021</v>
      </c>
      <c r="B19" s="128">
        <f>Données_trimestrielles!B44+Données_trimestrielles!B45+Données_trimestrielles!B46+Données_trimestrielles!B47</f>
        <v>11097.226500000001</v>
      </c>
      <c r="C19" s="128">
        <f>Données_trimestrielles!C44+Données_trimestrielles!C45+Données_trimestrielles!C46+Données_trimestrielles!C47</f>
        <v>11221.5164</v>
      </c>
      <c r="D19" s="128">
        <f>Données_trimestrielles!D44+Données_trimestrielles!D45+Données_trimestrielles!D46+Données_trimestrielles!D47</f>
        <v>46967.154539000003</v>
      </c>
      <c r="E19" s="128">
        <f>AVERAGE(Données_trimestrielles!E44:E47)</f>
        <v>4196.6666666666661</v>
      </c>
    </row>
    <row r="20" spans="1:5" x14ac:dyDescent="0.25">
      <c r="A20" s="81"/>
      <c r="B20" s="82"/>
      <c r="C20" s="82"/>
      <c r="D20" s="82"/>
      <c r="E20" s="82"/>
    </row>
    <row r="21" spans="1:5" x14ac:dyDescent="0.25">
      <c r="A21" s="83" t="s">
        <v>113</v>
      </c>
      <c r="B21" s="84"/>
      <c r="C21" s="153"/>
      <c r="D21" s="153"/>
      <c r="E21" s="154"/>
    </row>
    <row r="22" spans="1:5" x14ac:dyDescent="0.25">
      <c r="A22" s="86" t="s">
        <v>107</v>
      </c>
      <c r="B22" s="84"/>
      <c r="C22" s="155"/>
      <c r="D22" s="155"/>
      <c r="E22" s="156"/>
    </row>
    <row r="23" spans="1:5" x14ac:dyDescent="0.25">
      <c r="A23" s="67"/>
      <c r="B23" s="76"/>
      <c r="C23" s="76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  <row r="33" spans="1:1" x14ac:dyDescent="0.25">
      <c r="A33" s="77"/>
    </row>
  </sheetData>
  <mergeCells count="2">
    <mergeCell ref="A3:C3"/>
    <mergeCell ref="C21:E2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7" t="s">
        <v>70</v>
      </c>
      <c r="D3" s="158"/>
      <c r="E3" s="159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2022-05-30T06:12:42Z</dcterms:modified>
</cp:coreProperties>
</file>