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1251\Desktop\STA_DOC\Bullet_trans_stella\bulletin_avril2018_anglais\Money&amp;credit\"/>
    </mc:Choice>
  </mc:AlternateContent>
  <bookViews>
    <workbookView xWindow="0" yWindow="0" windowWidth="24000" windowHeight="10425"/>
  </bookViews>
  <sheets>
    <sheet name="II_4_1 Assets Microfinanc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8" i="1" l="1"/>
  <c r="O137" i="1"/>
  <c r="O136" i="1"/>
  <c r="O134" i="1"/>
  <c r="O133" i="1"/>
  <c r="O132" i="1"/>
  <c r="O131" i="1"/>
  <c r="O130" i="1"/>
  <c r="O129" i="1"/>
  <c r="O128" i="1"/>
  <c r="O127" i="1"/>
  <c r="O126" i="1"/>
  <c r="O125" i="1"/>
  <c r="F125" i="1"/>
  <c r="O124" i="1"/>
  <c r="F124" i="1"/>
  <c r="O123" i="1"/>
  <c r="F123" i="1"/>
  <c r="F121" i="1"/>
  <c r="O121" i="1" s="1"/>
  <c r="O120" i="1"/>
  <c r="F120" i="1"/>
  <c r="O119" i="1"/>
  <c r="F119" i="1"/>
  <c r="O118" i="1"/>
  <c r="F118" i="1"/>
  <c r="O117" i="1"/>
  <c r="F117" i="1"/>
  <c r="O116" i="1"/>
  <c r="F116" i="1"/>
  <c r="O115" i="1"/>
  <c r="F115" i="1"/>
  <c r="O114" i="1"/>
  <c r="F114" i="1"/>
  <c r="O113" i="1"/>
  <c r="F113" i="1"/>
  <c r="O112" i="1"/>
  <c r="F112" i="1"/>
  <c r="O111" i="1"/>
  <c r="F111" i="1"/>
  <c r="O110" i="1"/>
  <c r="F110" i="1"/>
  <c r="O108" i="1"/>
  <c r="F108" i="1"/>
  <c r="O107" i="1"/>
  <c r="F107" i="1"/>
  <c r="O106" i="1"/>
  <c r="F106" i="1"/>
  <c r="O105" i="1"/>
  <c r="F105" i="1"/>
  <c r="O104" i="1"/>
  <c r="F104" i="1"/>
  <c r="O103" i="1"/>
  <c r="F103" i="1"/>
  <c r="O102" i="1"/>
  <c r="F102" i="1"/>
  <c r="O101" i="1"/>
  <c r="F101" i="1"/>
  <c r="O100" i="1"/>
  <c r="F100" i="1"/>
  <c r="O99" i="1"/>
  <c r="F99" i="1"/>
  <c r="O98" i="1"/>
  <c r="F98" i="1"/>
  <c r="O97" i="1"/>
  <c r="F97" i="1"/>
  <c r="O95" i="1"/>
  <c r="F95" i="1"/>
  <c r="O94" i="1"/>
  <c r="F94" i="1"/>
  <c r="O93" i="1"/>
  <c r="F93" i="1"/>
  <c r="O92" i="1"/>
  <c r="F92" i="1"/>
  <c r="O91" i="1"/>
  <c r="F91" i="1"/>
  <c r="O90" i="1"/>
  <c r="F90" i="1"/>
  <c r="O89" i="1"/>
  <c r="F89" i="1"/>
  <c r="O88" i="1"/>
  <c r="F88" i="1"/>
  <c r="O87" i="1"/>
  <c r="F87" i="1"/>
  <c r="O86" i="1"/>
  <c r="F86" i="1"/>
  <c r="O85" i="1"/>
  <c r="F85" i="1"/>
  <c r="O84" i="1"/>
  <c r="F84" i="1"/>
  <c r="O82" i="1"/>
  <c r="F82" i="1"/>
  <c r="O81" i="1"/>
  <c r="F81" i="1"/>
  <c r="O80" i="1"/>
  <c r="F80" i="1"/>
  <c r="O79" i="1"/>
  <c r="F79" i="1"/>
  <c r="O78" i="1"/>
  <c r="F78" i="1"/>
  <c r="O77" i="1"/>
  <c r="F77" i="1"/>
  <c r="O76" i="1"/>
  <c r="F76" i="1"/>
  <c r="O75" i="1"/>
  <c r="F75" i="1"/>
  <c r="O74" i="1"/>
  <c r="F74" i="1"/>
  <c r="O73" i="1"/>
  <c r="F73" i="1"/>
  <c r="O72" i="1"/>
  <c r="F72" i="1"/>
  <c r="O71" i="1"/>
  <c r="F71" i="1"/>
  <c r="O69" i="1"/>
  <c r="F69" i="1"/>
  <c r="O68" i="1"/>
  <c r="F68" i="1"/>
  <c r="O67" i="1"/>
  <c r="F66" i="1"/>
  <c r="O66" i="1" s="1"/>
  <c r="F65" i="1"/>
  <c r="O65" i="1" s="1"/>
  <c r="F64" i="1"/>
  <c r="O64" i="1" s="1"/>
  <c r="F63" i="1"/>
  <c r="O63" i="1" s="1"/>
  <c r="F62" i="1"/>
  <c r="O62" i="1" s="1"/>
  <c r="F61" i="1"/>
  <c r="O61" i="1" s="1"/>
  <c r="F60" i="1"/>
  <c r="O60" i="1" s="1"/>
  <c r="F59" i="1"/>
  <c r="O59" i="1" s="1"/>
  <c r="F58" i="1"/>
  <c r="O58" i="1" s="1"/>
  <c r="F56" i="1"/>
  <c r="O56" i="1" s="1"/>
  <c r="F55" i="1"/>
  <c r="O55" i="1" s="1"/>
  <c r="F54" i="1"/>
  <c r="O54" i="1" s="1"/>
  <c r="F53" i="1"/>
  <c r="O53" i="1" s="1"/>
  <c r="F52" i="1"/>
  <c r="O52" i="1" s="1"/>
  <c r="F51" i="1"/>
  <c r="O51" i="1" s="1"/>
  <c r="F50" i="1"/>
  <c r="O50" i="1" s="1"/>
  <c r="F49" i="1"/>
  <c r="O49" i="1" s="1"/>
  <c r="F48" i="1"/>
  <c r="O48" i="1" s="1"/>
  <c r="F47" i="1"/>
  <c r="O47" i="1" s="1"/>
  <c r="F46" i="1"/>
  <c r="O46" i="1" s="1"/>
  <c r="F45" i="1"/>
  <c r="O45" i="1" s="1"/>
  <c r="F43" i="1"/>
  <c r="O43" i="1" s="1"/>
  <c r="O41" i="1"/>
</calcChain>
</file>

<file path=xl/sharedStrings.xml><?xml version="1.0" encoding="utf-8"?>
<sst xmlns="http://schemas.openxmlformats.org/spreadsheetml/2006/main" count="804" uniqueCount="102">
  <si>
    <t>ASSETS</t>
  </si>
  <si>
    <t>CONSOLIDATED BALANCE SHEETS OF MICROFINANCE INSTITUTIONS</t>
  </si>
  <si>
    <t xml:space="preserve">   II.4.1</t>
  </si>
  <si>
    <t>(In million of BIF)</t>
  </si>
  <si>
    <t xml:space="preserve">                 Description</t>
  </si>
  <si>
    <t>Reserves</t>
  </si>
  <si>
    <t xml:space="preserve">     Avoirs</t>
  </si>
  <si>
    <t xml:space="preserve">                           Créances sur le Trésor</t>
  </si>
  <si>
    <t xml:space="preserve">  Créances</t>
  </si>
  <si>
    <t>Claims</t>
  </si>
  <si>
    <t xml:space="preserve">Claims </t>
  </si>
  <si>
    <t xml:space="preserve"> Créances</t>
  </si>
  <si>
    <t>Other</t>
  </si>
  <si>
    <t>TOTAL</t>
  </si>
  <si>
    <t xml:space="preserve">      exté-</t>
  </si>
  <si>
    <t xml:space="preserve">  sur</t>
  </si>
  <si>
    <t>on other</t>
  </si>
  <si>
    <t>on</t>
  </si>
  <si>
    <t>on public</t>
  </si>
  <si>
    <t xml:space="preserve"> sur les</t>
  </si>
  <si>
    <t>Résultat</t>
  </si>
  <si>
    <t>assets</t>
  </si>
  <si>
    <t xml:space="preserve">     rieurs</t>
  </si>
  <si>
    <t>l'admini-</t>
  </si>
  <si>
    <t>financial</t>
  </si>
  <si>
    <t>commercial</t>
  </si>
  <si>
    <t>non-financial</t>
  </si>
  <si>
    <t>private</t>
  </si>
  <si>
    <t xml:space="preserve"> admini-</t>
  </si>
  <si>
    <t xml:space="preserve">  Bons</t>
  </si>
  <si>
    <t xml:space="preserve">  Obligations</t>
  </si>
  <si>
    <t>Total</t>
  </si>
  <si>
    <t>stration</t>
  </si>
  <si>
    <t>corporations</t>
  </si>
  <si>
    <t>banks</t>
  </si>
  <si>
    <t>sector</t>
  </si>
  <si>
    <t xml:space="preserve"> strations</t>
  </si>
  <si>
    <t>Period</t>
  </si>
  <si>
    <t>du Trésor</t>
  </si>
  <si>
    <t>Centrale</t>
  </si>
  <si>
    <t xml:space="preserve">  locales</t>
  </si>
  <si>
    <t>2010</t>
  </si>
  <si>
    <t>-</t>
  </si>
  <si>
    <t>2011</t>
  </si>
  <si>
    <t>2012</t>
  </si>
  <si>
    <t>2013</t>
  </si>
  <si>
    <t>2014</t>
  </si>
  <si>
    <t>2015</t>
  </si>
  <si>
    <t>2016</t>
  </si>
  <si>
    <t>2017</t>
  </si>
  <si>
    <t>2014 March</t>
  </si>
  <si>
    <t xml:space="preserve">          June</t>
  </si>
  <si>
    <t>2014 September</t>
  </si>
  <si>
    <t>2014  December</t>
  </si>
  <si>
    <t>2015 March</t>
  </si>
  <si>
    <t xml:space="preserve">          September</t>
  </si>
  <si>
    <t xml:space="preserve">          December</t>
  </si>
  <si>
    <t>2016 March</t>
  </si>
  <si>
    <t>2017 March</t>
  </si>
  <si>
    <t xml:space="preserve">         June</t>
  </si>
  <si>
    <t xml:space="preserve">         September</t>
  </si>
  <si>
    <t xml:space="preserve">         December</t>
  </si>
  <si>
    <t>2018 March</t>
  </si>
  <si>
    <t>2010 December</t>
  </si>
  <si>
    <t>2011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</si>
  <si>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</si>
  <si>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</si>
  <si>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</si>
  <si>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</si>
  <si>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Jully</t>
  </si>
  <si>
    <t xml:space="preserve">          August</t>
  </si>
  <si>
    <t xml:space="preserve">          October</t>
  </si>
  <si>
    <t xml:space="preserve">          November</t>
  </si>
  <si>
    <t>2012 January</t>
  </si>
  <si>
    <t>2013 January</t>
  </si>
  <si>
    <t>2014 January</t>
  </si>
  <si>
    <t>2015 January</t>
  </si>
  <si>
    <t xml:space="preserve">2015 February        </t>
  </si>
  <si>
    <t>2015  April</t>
  </si>
  <si>
    <t>2015   May</t>
  </si>
  <si>
    <t>2015  Jully</t>
  </si>
  <si>
    <t>2015  August</t>
  </si>
  <si>
    <t>2015 October</t>
  </si>
  <si>
    <t>2015 November</t>
  </si>
  <si>
    <t>2015  December</t>
  </si>
  <si>
    <t>2016 January</t>
  </si>
  <si>
    <t xml:space="preserve">2016 February        </t>
  </si>
  <si>
    <t>2016  April</t>
  </si>
  <si>
    <t>2017 January</t>
  </si>
  <si>
    <t xml:space="preserve">         February</t>
  </si>
  <si>
    <t xml:space="preserve">         March</t>
  </si>
  <si>
    <t xml:space="preserve">         May</t>
  </si>
  <si>
    <t xml:space="preserve">         July</t>
  </si>
  <si>
    <t xml:space="preserve">         August</t>
  </si>
  <si>
    <t xml:space="preserve">         October</t>
  </si>
  <si>
    <t xml:space="preserve">         November</t>
  </si>
  <si>
    <t>2018 January(p)</t>
  </si>
  <si>
    <t xml:space="preserve">          February(p)</t>
  </si>
  <si>
    <t xml:space="preserve">          March(p)</t>
  </si>
  <si>
    <t xml:space="preserve">          April (P)</t>
  </si>
  <si>
    <t xml:space="preserve">Source: Deposit taking microfinance institutions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</si>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</sst>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);\(#,##0.0\)"/>
    <numFmt numFmtId="165" formatCode="0.0_)"/>
    <numFmt numFmtId="166" formatCode="0_)"/>
    <numFmt numFmtId="167" formatCode="#,##0.0"/>
  </numFmts>
  <fonts count="4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rgb="FFFF000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73">
    <xf numFmtId="164" fontId="0" fillId="0" borderId="0" xfId="0"/>
    <xf numFmtId="164" fontId="1" fillId="0" borderId="1" xfId="0" applyFont="1" applyBorder="1"/>
    <xf numFmtId="164" fontId="1" fillId="0" borderId="2" xfId="0" applyFont="1" applyBorder="1"/>
    <xf numFmtId="164" fontId="1" fillId="0" borderId="2" xfId="0" applyNumberFormat="1" applyFont="1" applyBorder="1" applyAlignment="1" applyProtection="1">
      <alignment horizontal="left"/>
    </xf>
    <xf numFmtId="164" fontId="1" fillId="0" borderId="2" xfId="0" applyFont="1" applyBorder="1" applyAlignment="1">
      <alignment horizontal="left"/>
    </xf>
    <xf numFmtId="164" fontId="1" fillId="0" borderId="3" xfId="0" applyFont="1" applyBorder="1" applyAlignment="1">
      <alignment horizontal="left"/>
    </xf>
    <xf numFmtId="164" fontId="1" fillId="0" borderId="0" xfId="0" applyFont="1"/>
    <xf numFmtId="164" fontId="2" fillId="0" borderId="4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Continuous"/>
    </xf>
    <xf numFmtId="164" fontId="2" fillId="0" borderId="4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1" fillId="0" borderId="6" xfId="0" applyNumberFormat="1" applyFont="1" applyBorder="1" applyAlignment="1" applyProtection="1"/>
    <xf numFmtId="164" fontId="1" fillId="0" borderId="7" xfId="0" applyNumberFormat="1" applyFont="1" applyBorder="1" applyAlignment="1" applyProtection="1">
      <alignment horizontal="center"/>
    </xf>
    <xf numFmtId="164" fontId="1" fillId="0" borderId="7" xfId="0" applyNumberFormat="1" applyFont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fill"/>
    </xf>
    <xf numFmtId="164" fontId="1" fillId="0" borderId="0" xfId="0" applyNumberFormat="1" applyFont="1" applyAlignment="1" applyProtection="1">
      <alignment horizontal="center"/>
    </xf>
    <xf numFmtId="164" fontId="1" fillId="0" borderId="9" xfId="0" applyFont="1" applyBorder="1"/>
    <xf numFmtId="164" fontId="1" fillId="0" borderId="3" xfId="0" applyFont="1" applyBorder="1"/>
    <xf numFmtId="164" fontId="1" fillId="0" borderId="9" xfId="0" applyFont="1" applyBorder="1" applyAlignment="1">
      <alignment horizontal="centerContinuous"/>
    </xf>
    <xf numFmtId="164" fontId="2" fillId="0" borderId="4" xfId="0" applyFont="1" applyBorder="1"/>
    <xf numFmtId="165" fontId="1" fillId="0" borderId="10" xfId="0" applyNumberFormat="1" applyFont="1" applyBorder="1" applyAlignment="1" applyProtection="1">
      <alignment horizontal="right"/>
    </xf>
    <xf numFmtId="165" fontId="1" fillId="0" borderId="1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/>
    <xf numFmtId="164" fontId="1" fillId="0" borderId="0" xfId="0" applyFont="1" applyBorder="1" applyAlignment="1"/>
    <xf numFmtId="164" fontId="1" fillId="0" borderId="5" xfId="0" applyNumberFormat="1" applyFont="1" applyBorder="1" applyAlignment="1" applyProtection="1"/>
    <xf numFmtId="164" fontId="1" fillId="0" borderId="10" xfId="0" applyNumberFormat="1" applyFont="1" applyBorder="1" applyAlignment="1" applyProtection="1">
      <alignment horizontal="centerContinuous"/>
    </xf>
    <xf numFmtId="164" fontId="1" fillId="0" borderId="10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center"/>
    </xf>
    <xf numFmtId="164" fontId="1" fillId="0" borderId="10" xfId="0" applyFont="1" applyBorder="1"/>
    <xf numFmtId="165" fontId="1" fillId="0" borderId="10" xfId="0" applyNumberFormat="1" applyFont="1" applyBorder="1" applyProtection="1"/>
    <xf numFmtId="164" fontId="1" fillId="0" borderId="10" xfId="0" applyNumberFormat="1" applyFont="1" applyBorder="1" applyAlignment="1" applyProtection="1">
      <alignment horizontal="left"/>
    </xf>
    <xf numFmtId="165" fontId="1" fillId="0" borderId="9" xfId="0" applyNumberFormat="1" applyFont="1" applyBorder="1" applyProtection="1"/>
    <xf numFmtId="164" fontId="1" fillId="0" borderId="9" xfId="0" applyNumberFormat="1" applyFont="1" applyBorder="1" applyAlignment="1" applyProtection="1">
      <alignment horizontal="center"/>
    </xf>
    <xf numFmtId="164" fontId="1" fillId="0" borderId="0" xfId="0" applyNumberFormat="1" applyFont="1" applyAlignment="1" applyProtection="1">
      <alignment horizontal="left"/>
    </xf>
    <xf numFmtId="164" fontId="2" fillId="0" borderId="6" xfId="0" applyFont="1" applyBorder="1"/>
    <xf numFmtId="165" fontId="1" fillId="0" borderId="11" xfId="0" applyNumberFormat="1" applyFont="1" applyBorder="1" applyProtection="1"/>
    <xf numFmtId="164" fontId="1" fillId="0" borderId="11" xfId="0" applyNumberFormat="1" applyFont="1" applyBorder="1" applyAlignment="1" applyProtection="1">
      <alignment horizontal="left"/>
    </xf>
    <xf numFmtId="164" fontId="1" fillId="0" borderId="11" xfId="0" applyNumberFormat="1" applyFont="1" applyBorder="1" applyAlignment="1" applyProtection="1">
      <alignment horizontal="center"/>
    </xf>
    <xf numFmtId="164" fontId="1" fillId="0" borderId="11" xfId="0" applyFont="1" applyBorder="1"/>
    <xf numFmtId="164" fontId="1" fillId="0" borderId="11" xfId="0" applyNumberFormat="1" applyFont="1" applyBorder="1" applyAlignment="1" applyProtection="1">
      <alignment horizontal="centerContinuous"/>
    </xf>
    <xf numFmtId="164" fontId="1" fillId="0" borderId="7" xfId="0" applyFont="1" applyBorder="1"/>
    <xf numFmtId="164" fontId="1" fillId="0" borderId="6" xfId="0" applyFont="1" applyBorder="1"/>
    <xf numFmtId="166" fontId="1" fillId="0" borderId="9" xfId="0" applyNumberFormat="1" applyFont="1" applyBorder="1" applyProtection="1"/>
    <xf numFmtId="164" fontId="1" fillId="0" borderId="3" xfId="0" applyFont="1" applyBorder="1" applyAlignment="1">
      <alignment horizontal="centerContinuous"/>
    </xf>
    <xf numFmtId="164" fontId="1" fillId="0" borderId="10" xfId="0" quotePrefix="1" applyNumberFormat="1" applyFont="1" applyFill="1" applyBorder="1" applyAlignment="1" applyProtection="1">
      <alignment horizontal="left"/>
    </xf>
    <xf numFmtId="164" fontId="1" fillId="0" borderId="5" xfId="0" applyFont="1" applyBorder="1" applyAlignment="1">
      <alignment horizontal="right"/>
    </xf>
    <xf numFmtId="164" fontId="0" fillId="0" borderId="10" xfId="0" quotePrefix="1" applyNumberFormat="1" applyFont="1" applyBorder="1" applyAlignment="1" applyProtection="1">
      <alignment horizontal="right"/>
    </xf>
    <xf numFmtId="164" fontId="1" fillId="0" borderId="10" xfId="0" applyNumberFormat="1" applyFont="1" applyBorder="1" applyAlignment="1" applyProtection="1">
      <alignment horizontal="right"/>
    </xf>
    <xf numFmtId="164" fontId="1" fillId="0" borderId="10" xfId="0" applyFont="1" applyBorder="1" applyAlignment="1">
      <alignment horizontal="right"/>
    </xf>
    <xf numFmtId="164" fontId="1" fillId="0" borderId="0" xfId="0" applyFont="1" applyBorder="1" applyAlignment="1">
      <alignment horizontal="right"/>
    </xf>
    <xf numFmtId="164" fontId="1" fillId="2" borderId="5" xfId="0" applyFont="1" applyFill="1" applyBorder="1" applyAlignment="1">
      <alignment horizontal="right"/>
    </xf>
    <xf numFmtId="164" fontId="1" fillId="2" borderId="10" xfId="0" applyNumberFormat="1" applyFont="1" applyFill="1" applyBorder="1" applyAlignment="1" applyProtection="1">
      <alignment horizontal="right"/>
    </xf>
    <xf numFmtId="164" fontId="1" fillId="2" borderId="10" xfId="0" applyFont="1" applyFill="1" applyBorder="1"/>
    <xf numFmtId="164" fontId="1" fillId="2" borderId="0" xfId="0" applyFont="1" applyFill="1" applyBorder="1" applyAlignment="1">
      <alignment horizontal="right"/>
    </xf>
    <xf numFmtId="164" fontId="1" fillId="2" borderId="10" xfId="0" applyFont="1" applyFill="1" applyBorder="1" applyAlignment="1">
      <alignment horizontal="right"/>
    </xf>
    <xf numFmtId="164" fontId="1" fillId="0" borderId="0" xfId="0" applyNumberFormat="1" applyFont="1" applyBorder="1" applyAlignment="1" applyProtection="1">
      <alignment horizontal="right"/>
    </xf>
    <xf numFmtId="164" fontId="1" fillId="0" borderId="0" xfId="0" applyFont="1" applyBorder="1"/>
    <xf numFmtId="164" fontId="1" fillId="2" borderId="10" xfId="0" quotePrefix="1" applyFont="1" applyFill="1" applyBorder="1" applyAlignment="1">
      <alignment horizontal="left"/>
    </xf>
    <xf numFmtId="164" fontId="0" fillId="0" borderId="5" xfId="0" quotePrefix="1" applyNumberFormat="1" applyFont="1" applyBorder="1" applyAlignment="1" applyProtection="1">
      <alignment horizontal="right"/>
    </xf>
    <xf numFmtId="164" fontId="0" fillId="0" borderId="0" xfId="0" quotePrefix="1" applyNumberFormat="1" applyFont="1" applyBorder="1" applyAlignment="1" applyProtection="1">
      <alignment horizontal="right"/>
    </xf>
    <xf numFmtId="164" fontId="1" fillId="2" borderId="10" xfId="0" applyFont="1" applyFill="1" applyBorder="1" applyAlignment="1">
      <alignment horizontal="left"/>
    </xf>
    <xf numFmtId="164" fontId="1" fillId="0" borderId="10" xfId="0" applyFont="1" applyBorder="1" applyAlignment="1">
      <alignment horizontal="left"/>
    </xf>
    <xf numFmtId="164" fontId="1" fillId="2" borderId="10" xfId="0" applyNumberFormat="1" applyFont="1" applyFill="1" applyBorder="1" applyAlignment="1" applyProtection="1">
      <alignment horizontal="left"/>
    </xf>
    <xf numFmtId="164" fontId="1" fillId="2" borderId="0" xfId="0" applyFont="1" applyFill="1"/>
    <xf numFmtId="164" fontId="1" fillId="0" borderId="10" xfId="0" applyNumberFormat="1" applyFont="1" applyFill="1" applyBorder="1" applyAlignment="1" applyProtection="1">
      <alignment horizontal="left"/>
    </xf>
    <xf numFmtId="164" fontId="1" fillId="2" borderId="4" xfId="0" applyNumberFormat="1" applyFont="1" applyFill="1" applyBorder="1" applyAlignment="1" applyProtection="1">
      <alignment horizontal="right"/>
    </xf>
    <xf numFmtId="164" fontId="3" fillId="0" borderId="0" xfId="0" applyFont="1"/>
    <xf numFmtId="164" fontId="1" fillId="0" borderId="8" xfId="0" applyFont="1" applyBorder="1"/>
    <xf numFmtId="164" fontId="1" fillId="0" borderId="0" xfId="0" applyFont="1" applyAlignment="1">
      <alignment horizontal="fill"/>
    </xf>
    <xf numFmtId="167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38100</xdr:rowOff>
    </xdr:from>
    <xdr:to>
      <xdr:col>1</xdr:col>
      <xdr:colOff>0</xdr:colOff>
      <xdr:row>10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723900"/>
          <a:ext cx="166687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4"/>
  <sheetViews>
    <sheetView showGridLines="0" tabSelected="1" view="pageBreakPreview" topLeftCell="A42" zoomScale="90" zoomScaleNormal="100" zoomScaleSheetLayoutView="90" workbookViewId="0">
      <selection activeCell="A139" sqref="A139"/>
    </sheetView>
  </sheetViews>
  <sheetFormatPr defaultColWidth="8.88671875" defaultRowHeight="12.75" x14ac:dyDescent="0.2"/>
  <cols>
    <col min="1" max="1" width="19.6640625" style="6" customWidth="1"/>
    <col min="2" max="2" width="8.6640625" style="6" customWidth="1"/>
    <col min="3" max="3" width="10.44140625" style="6" hidden="1" customWidth="1"/>
    <col min="4" max="4" width="9.77734375" style="6" hidden="1" customWidth="1"/>
    <col min="5" max="6" width="10.77734375" style="6" hidden="1" customWidth="1"/>
    <col min="7" max="7" width="11.88671875" style="6" hidden="1" customWidth="1"/>
    <col min="8" max="8" width="11.21875" style="6" customWidth="1"/>
    <col min="9" max="9" width="10.109375" style="6" customWidth="1"/>
    <col min="10" max="10" width="10.77734375" style="6" customWidth="1"/>
    <col min="11" max="11" width="9.44140625" style="6" customWidth="1"/>
    <col min="12" max="13" width="10.77734375" style="6" hidden="1" customWidth="1"/>
    <col min="14" max="14" width="11.5546875" style="6" customWidth="1"/>
    <col min="15" max="15" width="9" style="6" bestFit="1" customWidth="1"/>
    <col min="16" max="16" width="10.77734375" style="6" customWidth="1"/>
    <col min="17" max="17" width="23" style="6" customWidth="1"/>
    <col min="18" max="16384" width="8.88671875" style="6"/>
  </cols>
  <sheetData>
    <row r="1" spans="1:17" x14ac:dyDescent="0.2">
      <c r="A1" s="1"/>
      <c r="B1" s="2"/>
      <c r="C1" s="3"/>
      <c r="D1" s="2"/>
      <c r="E1" s="3"/>
      <c r="F1" s="2"/>
      <c r="G1" s="2"/>
      <c r="H1" s="4"/>
      <c r="I1" s="4"/>
      <c r="J1" s="4"/>
      <c r="K1" s="4"/>
      <c r="L1" s="4"/>
      <c r="M1" s="4"/>
      <c r="N1" s="4"/>
      <c r="O1" s="5"/>
    </row>
    <row r="2" spans="1:17" ht="15.75" customHeight="1" x14ac:dyDescent="0.2">
      <c r="A2" s="7" t="s">
        <v>0</v>
      </c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2</v>
      </c>
    </row>
    <row r="3" spans="1:17" x14ac:dyDescent="0.2">
      <c r="A3" s="10" t="s">
        <v>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7" x14ac:dyDescent="0.2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7"/>
      <c r="Q4" s="17"/>
    </row>
    <row r="5" spans="1:17" x14ac:dyDescent="0.2">
      <c r="A5" s="1"/>
      <c r="B5" s="18"/>
      <c r="C5" s="18"/>
      <c r="D5" s="2"/>
      <c r="E5" s="2"/>
      <c r="F5" s="19"/>
      <c r="G5" s="18"/>
      <c r="H5" s="18"/>
      <c r="I5" s="2"/>
      <c r="J5" s="20"/>
      <c r="K5" s="1"/>
      <c r="L5" s="1"/>
      <c r="M5" s="18"/>
      <c r="N5" s="18"/>
      <c r="O5" s="18"/>
    </row>
    <row r="6" spans="1:17" ht="15.75" customHeight="1" x14ac:dyDescent="0.2">
      <c r="A6" s="21" t="s">
        <v>4</v>
      </c>
      <c r="B6" s="22" t="s">
        <v>5</v>
      </c>
      <c r="C6" s="23" t="s">
        <v>6</v>
      </c>
      <c r="D6" s="24" t="s">
        <v>7</v>
      </c>
      <c r="E6" s="25"/>
      <c r="F6" s="26"/>
      <c r="G6" s="27" t="s">
        <v>8</v>
      </c>
      <c r="H6" s="28" t="s">
        <v>9</v>
      </c>
      <c r="I6" s="28" t="s">
        <v>9</v>
      </c>
      <c r="J6" s="27" t="s">
        <v>9</v>
      </c>
      <c r="K6" s="29" t="s">
        <v>10</v>
      </c>
      <c r="L6" s="27" t="s">
        <v>11</v>
      </c>
      <c r="M6" s="28"/>
      <c r="N6" s="28" t="s">
        <v>12</v>
      </c>
      <c r="O6" s="30" t="s">
        <v>13</v>
      </c>
    </row>
    <row r="7" spans="1:17" x14ac:dyDescent="0.2">
      <c r="A7" s="21"/>
      <c r="B7" s="31"/>
      <c r="C7" s="23" t="s">
        <v>14</v>
      </c>
      <c r="D7" s="15"/>
      <c r="E7" s="15"/>
      <c r="F7" s="16"/>
      <c r="G7" s="27" t="s">
        <v>15</v>
      </c>
      <c r="H7" s="28" t="s">
        <v>16</v>
      </c>
      <c r="I7" s="28" t="s">
        <v>17</v>
      </c>
      <c r="J7" s="27" t="s">
        <v>18</v>
      </c>
      <c r="K7" s="29" t="s">
        <v>17</v>
      </c>
      <c r="L7" s="27" t="s">
        <v>19</v>
      </c>
      <c r="M7" s="28" t="s">
        <v>20</v>
      </c>
      <c r="N7" s="28" t="s">
        <v>21</v>
      </c>
      <c r="O7" s="30" t="s">
        <v>0</v>
      </c>
    </row>
    <row r="8" spans="1:17" x14ac:dyDescent="0.2">
      <c r="A8" s="21"/>
      <c r="B8" s="32"/>
      <c r="C8" s="33" t="s">
        <v>22</v>
      </c>
      <c r="D8" s="34"/>
      <c r="E8" s="35"/>
      <c r="F8" s="35"/>
      <c r="G8" s="27" t="s">
        <v>23</v>
      </c>
      <c r="H8" s="28" t="s">
        <v>24</v>
      </c>
      <c r="I8" s="28" t="s">
        <v>25</v>
      </c>
      <c r="J8" s="27" t="s">
        <v>26</v>
      </c>
      <c r="K8" s="29" t="s">
        <v>27</v>
      </c>
      <c r="L8" s="27" t="s">
        <v>28</v>
      </c>
      <c r="M8" s="33"/>
      <c r="N8" s="31"/>
      <c r="O8" s="31"/>
      <c r="P8" s="36"/>
    </row>
    <row r="9" spans="1:17" x14ac:dyDescent="0.2">
      <c r="A9" s="21"/>
      <c r="B9" s="31"/>
      <c r="C9" s="31"/>
      <c r="D9" s="23" t="s">
        <v>29</v>
      </c>
      <c r="E9" s="23" t="s">
        <v>30</v>
      </c>
      <c r="F9" s="28" t="s">
        <v>31</v>
      </c>
      <c r="G9" s="27" t="s">
        <v>32</v>
      </c>
      <c r="H9" s="28" t="s">
        <v>33</v>
      </c>
      <c r="I9" s="28" t="s">
        <v>34</v>
      </c>
      <c r="J9" s="27" t="s">
        <v>33</v>
      </c>
      <c r="K9" s="29" t="s">
        <v>35</v>
      </c>
      <c r="L9" s="27" t="s">
        <v>36</v>
      </c>
      <c r="M9" s="33"/>
      <c r="N9" s="31"/>
      <c r="O9" s="31"/>
      <c r="P9" s="36"/>
    </row>
    <row r="10" spans="1:17" x14ac:dyDescent="0.2">
      <c r="A10" s="37" t="s">
        <v>37</v>
      </c>
      <c r="B10" s="38"/>
      <c r="C10" s="38"/>
      <c r="D10" s="39" t="s">
        <v>38</v>
      </c>
      <c r="E10" s="40" t="s">
        <v>38</v>
      </c>
      <c r="F10" s="41"/>
      <c r="G10" s="42" t="s">
        <v>39</v>
      </c>
      <c r="H10" s="41"/>
      <c r="I10" s="43"/>
      <c r="J10" s="42"/>
      <c r="K10" s="44"/>
      <c r="L10" s="42" t="s">
        <v>40</v>
      </c>
      <c r="M10" s="41"/>
      <c r="N10" s="41"/>
      <c r="O10" s="41"/>
    </row>
    <row r="11" spans="1:17" x14ac:dyDescent="0.2">
      <c r="A11" s="45"/>
      <c r="B11" s="19"/>
      <c r="C11" s="18"/>
      <c r="D11" s="46"/>
      <c r="E11" s="18"/>
      <c r="F11" s="18"/>
      <c r="G11" s="2"/>
      <c r="H11" s="18"/>
      <c r="I11" s="18"/>
      <c r="J11" s="18"/>
      <c r="K11" s="2"/>
      <c r="L11" s="18"/>
      <c r="M11" s="18"/>
      <c r="N11" s="18"/>
      <c r="O11" s="18"/>
      <c r="P11" s="36"/>
    </row>
    <row r="12" spans="1:17" ht="15.75" hidden="1" x14ac:dyDescent="0.25">
      <c r="A12" s="47" t="s">
        <v>41</v>
      </c>
      <c r="B12" s="48">
        <v>3723</v>
      </c>
      <c r="C12" s="49" t="s">
        <v>42</v>
      </c>
      <c r="D12" s="49" t="s">
        <v>42</v>
      </c>
      <c r="E12" s="49" t="s">
        <v>42</v>
      </c>
      <c r="F12" s="50">
        <v>0</v>
      </c>
      <c r="G12" s="49" t="s">
        <v>42</v>
      </c>
      <c r="H12" s="31">
        <v>1152</v>
      </c>
      <c r="I12" s="51">
        <v>18740.800000000003</v>
      </c>
      <c r="J12" s="49" t="s">
        <v>42</v>
      </c>
      <c r="K12" s="52">
        <v>34209.999999999993</v>
      </c>
      <c r="L12" s="49" t="s">
        <v>42</v>
      </c>
      <c r="M12" s="49" t="s">
        <v>42</v>
      </c>
      <c r="N12" s="51">
        <v>5486</v>
      </c>
      <c r="O12" s="50">
        <v>63311.799999999996</v>
      </c>
    </row>
    <row r="13" spans="1:17" ht="15.75" hidden="1" x14ac:dyDescent="0.25">
      <c r="A13" s="47" t="s">
        <v>43</v>
      </c>
      <c r="B13" s="53">
        <v>1441.3</v>
      </c>
      <c r="C13" s="49" t="s">
        <v>42</v>
      </c>
      <c r="D13" s="49" t="s">
        <v>42</v>
      </c>
      <c r="E13" s="49" t="s">
        <v>42</v>
      </c>
      <c r="F13" s="54">
        <v>0</v>
      </c>
      <c r="G13" s="49" t="s">
        <v>42</v>
      </c>
      <c r="H13" s="55">
        <v>4143.4000000000005</v>
      </c>
      <c r="I13" s="51">
        <v>22338.799999999996</v>
      </c>
      <c r="J13" s="49" t="s">
        <v>42</v>
      </c>
      <c r="K13" s="56">
        <v>42173.799999999996</v>
      </c>
      <c r="L13" s="49" t="s">
        <v>42</v>
      </c>
      <c r="M13" s="49" t="s">
        <v>42</v>
      </c>
      <c r="N13" s="57">
        <v>7233</v>
      </c>
      <c r="O13" s="50">
        <v>77330.299999999988</v>
      </c>
      <c r="P13" s="58"/>
      <c r="Q13" s="59"/>
    </row>
    <row r="14" spans="1:17" ht="15.75" hidden="1" x14ac:dyDescent="0.25">
      <c r="A14" s="47" t="s">
        <v>44</v>
      </c>
      <c r="B14" s="53">
        <v>23272.399999999998</v>
      </c>
      <c r="C14" s="49" t="s">
        <v>42</v>
      </c>
      <c r="D14" s="49" t="s">
        <v>42</v>
      </c>
      <c r="E14" s="49" t="s">
        <v>42</v>
      </c>
      <c r="F14" s="54">
        <v>0</v>
      </c>
      <c r="G14" s="49" t="s">
        <v>42</v>
      </c>
      <c r="H14" s="55">
        <v>5009.3999999999996</v>
      </c>
      <c r="I14" s="51">
        <v>31686.500000000007</v>
      </c>
      <c r="J14" s="57">
        <v>17306.400000000001</v>
      </c>
      <c r="K14" s="56">
        <v>37769.9</v>
      </c>
      <c r="L14" s="49" t="s">
        <v>42</v>
      </c>
      <c r="M14" s="49" t="s">
        <v>42</v>
      </c>
      <c r="N14" s="57">
        <v>14532.199999999999</v>
      </c>
      <c r="O14" s="50">
        <v>129576.8</v>
      </c>
      <c r="P14" s="58"/>
      <c r="Q14" s="59"/>
    </row>
    <row r="15" spans="1:17" ht="15.75" x14ac:dyDescent="0.25">
      <c r="A15" s="60" t="s">
        <v>45</v>
      </c>
      <c r="B15" s="48">
        <v>7502.7000000000007</v>
      </c>
      <c r="C15" s="49" t="s">
        <v>42</v>
      </c>
      <c r="D15" s="49" t="s">
        <v>42</v>
      </c>
      <c r="E15" s="49" t="s">
        <v>42</v>
      </c>
      <c r="F15" s="50">
        <v>0</v>
      </c>
      <c r="G15" s="49" t="s">
        <v>42</v>
      </c>
      <c r="H15" s="31">
        <v>5062</v>
      </c>
      <c r="I15" s="51">
        <v>32924.899999999994</v>
      </c>
      <c r="J15" s="51">
        <v>27599.1</v>
      </c>
      <c r="K15" s="52">
        <v>46496.200000000004</v>
      </c>
      <c r="L15" s="49" t="s">
        <v>42</v>
      </c>
      <c r="M15" s="49" t="s">
        <v>42</v>
      </c>
      <c r="N15" s="51">
        <v>15463.900000000001</v>
      </c>
      <c r="O15" s="50">
        <v>135048.79999999999</v>
      </c>
      <c r="P15" s="58"/>
      <c r="Q15" s="59"/>
    </row>
    <row r="16" spans="1:17" ht="15.75" x14ac:dyDescent="0.25">
      <c r="A16" s="60" t="s">
        <v>46</v>
      </c>
      <c r="B16" s="53">
        <v>5722.3</v>
      </c>
      <c r="C16" s="49" t="s">
        <v>42</v>
      </c>
      <c r="D16" s="49" t="s">
        <v>42</v>
      </c>
      <c r="E16" s="49" t="s">
        <v>42</v>
      </c>
      <c r="F16" s="54">
        <v>0</v>
      </c>
      <c r="G16" s="49" t="s">
        <v>42</v>
      </c>
      <c r="H16" s="55">
        <v>6647.6</v>
      </c>
      <c r="I16" s="57">
        <v>42134.099999999991</v>
      </c>
      <c r="J16" s="55">
        <v>29978.2</v>
      </c>
      <c r="K16" s="56">
        <v>64726.600000000006</v>
      </c>
      <c r="L16" s="49" t="s">
        <v>42</v>
      </c>
      <c r="M16" s="49" t="s">
        <v>42</v>
      </c>
      <c r="N16" s="57">
        <v>18854.900000000001</v>
      </c>
      <c r="O16" s="50">
        <v>168063.69999999998</v>
      </c>
      <c r="Q16" s="59"/>
    </row>
    <row r="17" spans="1:17" ht="15.75" x14ac:dyDescent="0.25">
      <c r="A17" s="60" t="s">
        <v>47</v>
      </c>
      <c r="B17" s="48">
        <v>4890.3999999999996</v>
      </c>
      <c r="C17" s="49" t="s">
        <v>42</v>
      </c>
      <c r="D17" s="49" t="s">
        <v>42</v>
      </c>
      <c r="E17" s="49" t="s">
        <v>42</v>
      </c>
      <c r="F17" s="50">
        <v>0</v>
      </c>
      <c r="G17" s="49" t="s">
        <v>42</v>
      </c>
      <c r="H17" s="31">
        <v>2864.3999999999996</v>
      </c>
      <c r="I17" s="51">
        <v>49156.900000000009</v>
      </c>
      <c r="J17" s="49" t="s">
        <v>42</v>
      </c>
      <c r="K17" s="52">
        <v>102640.9</v>
      </c>
      <c r="L17" s="49" t="s">
        <v>42</v>
      </c>
      <c r="M17" s="49" t="s">
        <v>42</v>
      </c>
      <c r="N17" s="51">
        <v>21766.099999999995</v>
      </c>
      <c r="O17" s="50">
        <v>181318.7</v>
      </c>
      <c r="Q17" s="59"/>
    </row>
    <row r="18" spans="1:17" ht="15.75" x14ac:dyDescent="0.25">
      <c r="A18" s="60" t="s">
        <v>48</v>
      </c>
      <c r="B18" s="6">
        <v>10174.299999999999</v>
      </c>
      <c r="C18" s="49" t="s">
        <v>42</v>
      </c>
      <c r="D18" s="49" t="s">
        <v>42</v>
      </c>
      <c r="E18" s="49" t="s">
        <v>42</v>
      </c>
      <c r="F18" s="50">
        <v>0</v>
      </c>
      <c r="G18" s="49" t="s">
        <v>42</v>
      </c>
      <c r="H18" s="31">
        <v>2019.8</v>
      </c>
      <c r="I18" s="51">
        <v>41258.300000000003</v>
      </c>
      <c r="J18" s="49" t="s">
        <v>42</v>
      </c>
      <c r="K18" s="52">
        <v>131770.79999999999</v>
      </c>
      <c r="L18" s="49" t="s">
        <v>42</v>
      </c>
      <c r="M18" s="49" t="s">
        <v>42</v>
      </c>
      <c r="N18" s="51">
        <v>24675.800000000007</v>
      </c>
      <c r="O18" s="50">
        <v>209899</v>
      </c>
    </row>
    <row r="19" spans="1:17" ht="15.75" x14ac:dyDescent="0.25">
      <c r="A19" s="60" t="s">
        <v>49</v>
      </c>
      <c r="B19" s="6">
        <v>7120.0000000000009</v>
      </c>
      <c r="C19" s="49"/>
      <c r="D19" s="61"/>
      <c r="E19" s="49"/>
      <c r="F19" s="50"/>
      <c r="G19" s="62"/>
      <c r="H19" s="31">
        <v>6880.9</v>
      </c>
      <c r="I19" s="51">
        <v>59408.400000000009</v>
      </c>
      <c r="J19" s="49" t="s">
        <v>42</v>
      </c>
      <c r="K19" s="52">
        <v>165313.9</v>
      </c>
      <c r="L19" s="49"/>
      <c r="M19" s="49"/>
      <c r="N19" s="51">
        <v>27802.5</v>
      </c>
      <c r="O19" s="50">
        <v>266525.7</v>
      </c>
    </row>
    <row r="20" spans="1:17" x14ac:dyDescent="0.2">
      <c r="A20" s="63"/>
      <c r="B20" s="48"/>
      <c r="C20" s="51"/>
      <c r="D20" s="48"/>
      <c r="E20" s="51"/>
      <c r="F20" s="50"/>
      <c r="G20" s="52"/>
      <c r="H20" s="51"/>
      <c r="I20" s="51"/>
      <c r="J20" s="51"/>
      <c r="K20" s="52"/>
      <c r="L20" s="51"/>
      <c r="M20" s="51"/>
      <c r="N20" s="51"/>
      <c r="O20" s="50"/>
      <c r="P20" s="58"/>
      <c r="Q20" s="59"/>
    </row>
    <row r="21" spans="1:17" ht="15.75" hidden="1" x14ac:dyDescent="0.25">
      <c r="A21" s="64" t="s">
        <v>50</v>
      </c>
      <c r="B21" s="48">
        <v>6756.7500000000009</v>
      </c>
      <c r="C21" s="49" t="s">
        <v>42</v>
      </c>
      <c r="D21" s="49" t="s">
        <v>42</v>
      </c>
      <c r="E21" s="49" t="s">
        <v>42</v>
      </c>
      <c r="F21" s="50">
        <v>0</v>
      </c>
      <c r="G21" s="49" t="s">
        <v>42</v>
      </c>
      <c r="H21" s="31">
        <v>5302.5499999999993</v>
      </c>
      <c r="I21" s="51">
        <v>32835.9</v>
      </c>
      <c r="J21" s="51">
        <v>28449.55</v>
      </c>
      <c r="K21" s="52">
        <v>49110.075000000012</v>
      </c>
      <c r="L21" s="49" t="s">
        <v>42</v>
      </c>
      <c r="M21" s="49" t="s">
        <v>42</v>
      </c>
      <c r="N21" s="51">
        <v>17462.349999999999</v>
      </c>
      <c r="O21" s="50">
        <v>139917.17500000002</v>
      </c>
      <c r="Q21" s="59"/>
    </row>
    <row r="22" spans="1:17" ht="15.75" hidden="1" x14ac:dyDescent="0.25">
      <c r="A22" s="64" t="s">
        <v>51</v>
      </c>
      <c r="B22" s="53">
        <v>6010.7999999999993</v>
      </c>
      <c r="C22" s="49" t="s">
        <v>42</v>
      </c>
      <c r="D22" s="49" t="s">
        <v>42</v>
      </c>
      <c r="E22" s="49" t="s">
        <v>42</v>
      </c>
      <c r="F22" s="54">
        <v>0</v>
      </c>
      <c r="G22" s="49" t="s">
        <v>42</v>
      </c>
      <c r="H22" s="55">
        <v>5543.0999999999995</v>
      </c>
      <c r="I22" s="57">
        <v>32746.900000000005</v>
      </c>
      <c r="J22" s="55">
        <v>29300</v>
      </c>
      <c r="K22" s="56">
        <v>51723.95</v>
      </c>
      <c r="L22" s="49" t="s">
        <v>42</v>
      </c>
      <c r="M22" s="49" t="s">
        <v>42</v>
      </c>
      <c r="N22" s="57">
        <v>19460.8</v>
      </c>
      <c r="O22" s="50">
        <v>144785.54999999999</v>
      </c>
      <c r="Q22" s="59"/>
    </row>
    <row r="23" spans="1:17" ht="15.75" hidden="1" x14ac:dyDescent="0.25">
      <c r="A23" s="64" t="s">
        <v>52</v>
      </c>
      <c r="B23" s="53">
        <v>5926.5222222222219</v>
      </c>
      <c r="C23" s="49" t="s">
        <v>42</v>
      </c>
      <c r="D23" s="49" t="s">
        <v>42</v>
      </c>
      <c r="E23" s="49" t="s">
        <v>42</v>
      </c>
      <c r="F23" s="54">
        <v>0</v>
      </c>
      <c r="G23" s="49" t="s">
        <v>42</v>
      </c>
      <c r="H23" s="55">
        <v>5984.2388888888891</v>
      </c>
      <c r="I23" s="57">
        <v>37214.652777777781</v>
      </c>
      <c r="J23" s="55">
        <v>29639.1</v>
      </c>
      <c r="K23" s="56">
        <v>57180.886111111111</v>
      </c>
      <c r="L23" s="49" t="s">
        <v>42</v>
      </c>
      <c r="M23" s="49" t="s">
        <v>42</v>
      </c>
      <c r="N23" s="57">
        <v>19166.516666666666</v>
      </c>
      <c r="O23" s="50">
        <v>155111.91666666666</v>
      </c>
      <c r="Q23" s="59"/>
    </row>
    <row r="24" spans="1:17" ht="15.75" hidden="1" x14ac:dyDescent="0.25">
      <c r="A24" s="64" t="s">
        <v>53</v>
      </c>
      <c r="B24" s="53">
        <v>5722.3</v>
      </c>
      <c r="C24" s="49" t="s">
        <v>42</v>
      </c>
      <c r="D24" s="49" t="s">
        <v>42</v>
      </c>
      <c r="E24" s="49" t="s">
        <v>42</v>
      </c>
      <c r="F24" s="54">
        <v>0</v>
      </c>
      <c r="G24" s="49" t="s">
        <v>42</v>
      </c>
      <c r="H24" s="55">
        <v>6647.6</v>
      </c>
      <c r="I24" s="57">
        <v>42134.099999999991</v>
      </c>
      <c r="J24" s="55">
        <v>29978.2</v>
      </c>
      <c r="K24" s="56">
        <v>64726.600000000006</v>
      </c>
      <c r="L24" s="49" t="s">
        <v>42</v>
      </c>
      <c r="M24" s="49" t="s">
        <v>42</v>
      </c>
      <c r="N24" s="57">
        <v>18854.900000000001</v>
      </c>
      <c r="O24" s="50">
        <v>168063.69999999998</v>
      </c>
      <c r="Q24" s="59"/>
    </row>
    <row r="25" spans="1:17" x14ac:dyDescent="0.2">
      <c r="A25" s="64"/>
      <c r="B25" s="48"/>
      <c r="C25" s="51"/>
      <c r="D25" s="48"/>
      <c r="E25" s="51"/>
      <c r="F25" s="50"/>
      <c r="G25" s="52"/>
      <c r="H25" s="31"/>
      <c r="I25" s="51"/>
      <c r="J25" s="31"/>
      <c r="K25" s="52"/>
      <c r="L25" s="51"/>
      <c r="M25" s="51"/>
      <c r="N25" s="51"/>
      <c r="O25" s="50"/>
      <c r="Q25" s="59"/>
    </row>
    <row r="26" spans="1:17" ht="15.75" x14ac:dyDescent="0.25">
      <c r="A26" s="64" t="s">
        <v>54</v>
      </c>
      <c r="B26" s="48">
        <v>5705.0499999999993</v>
      </c>
      <c r="C26" s="49" t="s">
        <v>42</v>
      </c>
      <c r="D26" s="49" t="s">
        <v>42</v>
      </c>
      <c r="E26" s="49" t="s">
        <v>42</v>
      </c>
      <c r="F26" s="50">
        <v>0</v>
      </c>
      <c r="G26" s="49" t="s">
        <v>42</v>
      </c>
      <c r="H26" s="31">
        <v>6359.6</v>
      </c>
      <c r="I26" s="51">
        <v>43119.750000000007</v>
      </c>
      <c r="J26" s="31">
        <v>14989.1</v>
      </c>
      <c r="K26" s="52">
        <v>75754.849999999991</v>
      </c>
      <c r="L26" s="49" t="s">
        <v>42</v>
      </c>
      <c r="M26" s="49" t="s">
        <v>42</v>
      </c>
      <c r="N26" s="51">
        <v>20805.800000000003</v>
      </c>
      <c r="O26" s="50">
        <v>166734.15000000002</v>
      </c>
      <c r="Q26" s="59"/>
    </row>
    <row r="27" spans="1:17" ht="15.75" x14ac:dyDescent="0.25">
      <c r="A27" s="64" t="s">
        <v>51</v>
      </c>
      <c r="B27" s="48">
        <v>5687.8</v>
      </c>
      <c r="C27" s="49" t="s">
        <v>42</v>
      </c>
      <c r="D27" s="49" t="s">
        <v>42</v>
      </c>
      <c r="E27" s="49" t="s">
        <v>42</v>
      </c>
      <c r="F27" s="50">
        <v>0</v>
      </c>
      <c r="G27" s="49" t="s">
        <v>42</v>
      </c>
      <c r="H27" s="31">
        <v>6036.6</v>
      </c>
      <c r="I27" s="51">
        <v>44173.8</v>
      </c>
      <c r="J27" s="49" t="s">
        <v>42</v>
      </c>
      <c r="K27" s="52">
        <v>88201.799999999988</v>
      </c>
      <c r="L27" s="49" t="s">
        <v>42</v>
      </c>
      <c r="M27" s="49" t="s">
        <v>42</v>
      </c>
      <c r="N27" s="51">
        <v>22794.499999999996</v>
      </c>
      <c r="O27" s="50">
        <v>166894.5</v>
      </c>
      <c r="Q27" s="59"/>
    </row>
    <row r="28" spans="1:17" ht="15.75" x14ac:dyDescent="0.25">
      <c r="A28" s="64" t="s">
        <v>55</v>
      </c>
      <c r="B28" s="48">
        <v>5291.8916666666664</v>
      </c>
      <c r="C28" s="49" t="s">
        <v>42</v>
      </c>
      <c r="D28" s="49" t="s">
        <v>42</v>
      </c>
      <c r="E28" s="49" t="s">
        <v>42</v>
      </c>
      <c r="F28" s="50">
        <v>0</v>
      </c>
      <c r="G28" s="49" t="s">
        <v>42</v>
      </c>
      <c r="H28" s="31">
        <v>4450.5</v>
      </c>
      <c r="I28" s="51">
        <v>46725.600000000006</v>
      </c>
      <c r="J28" s="49" t="s">
        <v>42</v>
      </c>
      <c r="K28" s="52">
        <v>95496.183333333334</v>
      </c>
      <c r="L28" s="49" t="s">
        <v>42</v>
      </c>
      <c r="M28" s="49" t="s">
        <v>42</v>
      </c>
      <c r="N28" s="51">
        <v>22280.799999999996</v>
      </c>
      <c r="O28" s="50">
        <v>174244.97499999998</v>
      </c>
      <c r="Q28" s="59"/>
    </row>
    <row r="29" spans="1:17" ht="15.75" x14ac:dyDescent="0.25">
      <c r="A29" s="64" t="s">
        <v>56</v>
      </c>
      <c r="B29" s="48">
        <v>4890.3999999999996</v>
      </c>
      <c r="C29" s="49" t="s">
        <v>42</v>
      </c>
      <c r="D29" s="49" t="s">
        <v>42</v>
      </c>
      <c r="E29" s="49" t="s">
        <v>42</v>
      </c>
      <c r="F29" s="50">
        <v>0</v>
      </c>
      <c r="G29" s="49" t="s">
        <v>42</v>
      </c>
      <c r="H29" s="31">
        <v>2864.3999999999996</v>
      </c>
      <c r="I29" s="51">
        <v>49156.900000000009</v>
      </c>
      <c r="J29" s="49" t="s">
        <v>42</v>
      </c>
      <c r="K29" s="52">
        <v>102640.9</v>
      </c>
      <c r="L29" s="49" t="s">
        <v>42</v>
      </c>
      <c r="M29" s="49" t="s">
        <v>42</v>
      </c>
      <c r="N29" s="51">
        <v>21766.099999999995</v>
      </c>
      <c r="O29" s="50">
        <v>181318.7</v>
      </c>
      <c r="Q29" s="59"/>
    </row>
    <row r="30" spans="1:17" x14ac:dyDescent="0.2">
      <c r="A30" s="64"/>
      <c r="B30" s="48"/>
      <c r="C30" s="51"/>
      <c r="D30" s="48"/>
      <c r="E30" s="51"/>
      <c r="F30" s="50"/>
      <c r="G30" s="52"/>
      <c r="H30" s="31"/>
      <c r="I30" s="51"/>
      <c r="J30" s="31"/>
      <c r="K30" s="52"/>
      <c r="L30" s="51"/>
      <c r="M30" s="51"/>
      <c r="N30" s="51"/>
      <c r="O30" s="50"/>
      <c r="Q30" s="59"/>
    </row>
    <row r="31" spans="1:17" ht="15.75" x14ac:dyDescent="0.25">
      <c r="A31" s="64" t="s">
        <v>57</v>
      </c>
      <c r="B31" s="48">
        <v>5917.25</v>
      </c>
      <c r="C31" s="49" t="s">
        <v>42</v>
      </c>
      <c r="D31" s="49" t="s">
        <v>42</v>
      </c>
      <c r="E31" s="49" t="s">
        <v>42</v>
      </c>
      <c r="F31" s="50">
        <v>0</v>
      </c>
      <c r="G31" s="49" t="s">
        <v>42</v>
      </c>
      <c r="H31" s="31">
        <v>2347.1000000000004</v>
      </c>
      <c r="I31" s="51">
        <v>50506.3</v>
      </c>
      <c r="J31" s="49" t="s">
        <v>42</v>
      </c>
      <c r="K31" s="52">
        <v>116007.79999999999</v>
      </c>
      <c r="L31" s="49" t="s">
        <v>42</v>
      </c>
      <c r="M31" s="49" t="s">
        <v>42</v>
      </c>
      <c r="N31" s="51">
        <v>23259.049999999996</v>
      </c>
      <c r="O31" s="50">
        <v>198037.49999999997</v>
      </c>
      <c r="Q31" s="59"/>
    </row>
    <row r="32" spans="1:17" ht="15.75" x14ac:dyDescent="0.25">
      <c r="A32" s="64" t="s">
        <v>51</v>
      </c>
      <c r="B32" s="48">
        <v>6944.0999999999995</v>
      </c>
      <c r="C32" s="49" t="s">
        <v>42</v>
      </c>
      <c r="D32" s="49" t="s">
        <v>42</v>
      </c>
      <c r="E32" s="49" t="s">
        <v>42</v>
      </c>
      <c r="F32" s="50">
        <v>0</v>
      </c>
      <c r="G32" s="49" t="s">
        <v>42</v>
      </c>
      <c r="H32" s="31">
        <v>1829.8</v>
      </c>
      <c r="I32" s="51">
        <v>51855.700000000004</v>
      </c>
      <c r="J32" s="49" t="s">
        <v>42</v>
      </c>
      <c r="K32" s="52">
        <v>129374.7</v>
      </c>
      <c r="L32" s="49" t="s">
        <v>42</v>
      </c>
      <c r="M32" s="49" t="s">
        <v>42</v>
      </c>
      <c r="N32" s="51">
        <v>24751.999999999996</v>
      </c>
      <c r="O32" s="50">
        <v>214756.3</v>
      </c>
      <c r="Q32" s="59"/>
    </row>
    <row r="33" spans="1:17" ht="15.75" x14ac:dyDescent="0.25">
      <c r="A33" s="64" t="s">
        <v>55</v>
      </c>
      <c r="B33" s="6">
        <v>8240.0000000000018</v>
      </c>
      <c r="C33" s="49" t="s">
        <v>42</v>
      </c>
      <c r="D33" s="49" t="s">
        <v>42</v>
      </c>
      <c r="E33" s="49" t="s">
        <v>42</v>
      </c>
      <c r="F33" s="50">
        <v>0</v>
      </c>
      <c r="G33" s="49" t="s">
        <v>42</v>
      </c>
      <c r="H33" s="31">
        <v>2009.75</v>
      </c>
      <c r="I33" s="51">
        <v>29344.949999999997</v>
      </c>
      <c r="J33" s="49" t="s">
        <v>42</v>
      </c>
      <c r="K33" s="52">
        <v>132714.1</v>
      </c>
      <c r="L33" s="49" t="s">
        <v>42</v>
      </c>
      <c r="M33" s="49" t="s">
        <v>42</v>
      </c>
      <c r="N33" s="51">
        <v>25085.899999999994</v>
      </c>
      <c r="O33" s="50">
        <v>197394.69999999998</v>
      </c>
      <c r="Q33" s="59"/>
    </row>
    <row r="34" spans="1:17" ht="15.75" x14ac:dyDescent="0.25">
      <c r="A34" s="64" t="s">
        <v>56</v>
      </c>
      <c r="B34" s="6">
        <v>10174.299999999999</v>
      </c>
      <c r="C34" s="49" t="s">
        <v>42</v>
      </c>
      <c r="D34" s="49" t="s">
        <v>42</v>
      </c>
      <c r="E34" s="49" t="s">
        <v>42</v>
      </c>
      <c r="F34" s="50">
        <v>0</v>
      </c>
      <c r="G34" s="49" t="s">
        <v>42</v>
      </c>
      <c r="H34" s="31">
        <v>2019.8</v>
      </c>
      <c r="I34" s="51">
        <v>41258.300000000003</v>
      </c>
      <c r="J34" s="49" t="s">
        <v>42</v>
      </c>
      <c r="K34" s="52">
        <v>131770.79999999999</v>
      </c>
      <c r="L34" s="49" t="s">
        <v>42</v>
      </c>
      <c r="M34" s="49" t="s">
        <v>42</v>
      </c>
      <c r="N34" s="51">
        <v>24675.800000000007</v>
      </c>
      <c r="O34" s="50">
        <v>209899</v>
      </c>
      <c r="Q34" s="59"/>
    </row>
    <row r="35" spans="1:17" x14ac:dyDescent="0.2">
      <c r="A35" s="64"/>
      <c r="B35" s="48"/>
      <c r="C35" s="51"/>
      <c r="D35" s="48"/>
      <c r="E35" s="51"/>
      <c r="F35" s="50"/>
      <c r="G35" s="52"/>
      <c r="H35" s="31"/>
      <c r="I35" s="51"/>
      <c r="J35" s="31"/>
      <c r="K35" s="52"/>
      <c r="L35" s="51"/>
      <c r="M35" s="51"/>
      <c r="N35" s="51"/>
      <c r="O35" s="50"/>
      <c r="Q35" s="59"/>
    </row>
    <row r="36" spans="1:17" ht="15.75" x14ac:dyDescent="0.25">
      <c r="A36" s="64" t="s">
        <v>58</v>
      </c>
      <c r="B36" s="6">
        <v>12172.450000000003</v>
      </c>
      <c r="C36" s="49" t="s">
        <v>42</v>
      </c>
      <c r="D36" s="49" t="s">
        <v>42</v>
      </c>
      <c r="E36" s="49" t="s">
        <v>42</v>
      </c>
      <c r="F36" s="50">
        <v>0</v>
      </c>
      <c r="G36" s="49" t="s">
        <v>42</v>
      </c>
      <c r="H36" s="31">
        <v>1929.25</v>
      </c>
      <c r="I36" s="51">
        <v>40037.25</v>
      </c>
      <c r="J36" s="49" t="s">
        <v>42</v>
      </c>
      <c r="K36" s="52">
        <v>140497.15000000002</v>
      </c>
      <c r="L36" s="49" t="s">
        <v>42</v>
      </c>
      <c r="M36" s="49" t="s">
        <v>42</v>
      </c>
      <c r="N36" s="51">
        <v>31722.249999999993</v>
      </c>
      <c r="O36" s="50">
        <v>226358.35000000003</v>
      </c>
      <c r="Q36" s="59"/>
    </row>
    <row r="37" spans="1:17" ht="15.75" x14ac:dyDescent="0.25">
      <c r="A37" s="33" t="s">
        <v>59</v>
      </c>
      <c r="B37" s="6">
        <v>8161.4000000000015</v>
      </c>
      <c r="C37" s="49"/>
      <c r="D37" s="61"/>
      <c r="E37" s="49"/>
      <c r="F37" s="50"/>
      <c r="G37" s="62"/>
      <c r="H37" s="31">
        <v>1741.8</v>
      </c>
      <c r="I37" s="51">
        <v>126756.20000000001</v>
      </c>
      <c r="J37" s="49" t="s">
        <v>42</v>
      </c>
      <c r="K37" s="52">
        <v>139901.9</v>
      </c>
      <c r="L37" s="49"/>
      <c r="M37" s="49"/>
      <c r="N37" s="51">
        <v>37625.799999999996</v>
      </c>
      <c r="O37" s="50">
        <v>314187.10000000003</v>
      </c>
      <c r="Q37" s="59"/>
    </row>
    <row r="38" spans="1:17" ht="15.75" x14ac:dyDescent="0.25">
      <c r="A38" s="33" t="s">
        <v>60</v>
      </c>
      <c r="B38" s="6">
        <v>14682.900000000001</v>
      </c>
      <c r="C38" s="49"/>
      <c r="D38" s="61"/>
      <c r="E38" s="49"/>
      <c r="F38" s="50"/>
      <c r="G38" s="62"/>
      <c r="H38" s="31">
        <v>2682.4</v>
      </c>
      <c r="I38" s="51">
        <v>48772.849999999991</v>
      </c>
      <c r="J38" s="49" t="s">
        <v>42</v>
      </c>
      <c r="K38" s="52">
        <v>156902.75</v>
      </c>
      <c r="L38" s="49"/>
      <c r="M38" s="49"/>
      <c r="N38" s="51">
        <v>32630.5</v>
      </c>
      <c r="O38" s="50">
        <v>255671.4</v>
      </c>
      <c r="Q38" s="59"/>
    </row>
    <row r="39" spans="1:17" ht="15.75" x14ac:dyDescent="0.25">
      <c r="A39" s="33" t="s">
        <v>61</v>
      </c>
      <c r="B39" s="6">
        <v>7120.0000000000009</v>
      </c>
      <c r="C39" s="49"/>
      <c r="D39" s="61"/>
      <c r="E39" s="49"/>
      <c r="F39" s="50"/>
      <c r="G39" s="62"/>
      <c r="H39" s="31">
        <v>6880.9</v>
      </c>
      <c r="I39" s="51">
        <v>59408.400000000009</v>
      </c>
      <c r="J39" s="49" t="s">
        <v>42</v>
      </c>
      <c r="K39" s="52">
        <v>165313.9</v>
      </c>
      <c r="L39" s="49"/>
      <c r="M39" s="49"/>
      <c r="N39" s="51">
        <v>27802.5</v>
      </c>
      <c r="O39" s="50">
        <v>266525.7</v>
      </c>
      <c r="Q39" s="59"/>
    </row>
    <row r="40" spans="1:17" ht="15.75" x14ac:dyDescent="0.25">
      <c r="A40" s="33"/>
      <c r="C40" s="49"/>
      <c r="D40" s="61"/>
      <c r="E40" s="49"/>
      <c r="F40" s="50"/>
      <c r="G40" s="62"/>
      <c r="H40" s="31"/>
      <c r="I40" s="51"/>
      <c r="J40" s="49"/>
      <c r="K40" s="52"/>
      <c r="L40" s="49"/>
      <c r="M40" s="49"/>
      <c r="N40" s="51"/>
      <c r="O40" s="50"/>
      <c r="Q40" s="59"/>
    </row>
    <row r="41" spans="1:17" ht="15.75" x14ac:dyDescent="0.25">
      <c r="A41" s="33" t="s">
        <v>62</v>
      </c>
      <c r="B41" s="6">
        <v>7120.0000000000009</v>
      </c>
      <c r="C41" s="49"/>
      <c r="D41" s="61"/>
      <c r="E41" s="49"/>
      <c r="F41" s="50"/>
      <c r="G41" s="62"/>
      <c r="H41" s="31">
        <v>6880.9</v>
      </c>
      <c r="I41" s="51">
        <v>59408.400000000009</v>
      </c>
      <c r="J41" s="49" t="s">
        <v>42</v>
      </c>
      <c r="K41" s="52">
        <v>165313.9</v>
      </c>
      <c r="L41" s="49"/>
      <c r="M41" s="49"/>
      <c r="N41" s="51">
        <v>27802.5</v>
      </c>
      <c r="O41" s="50">
        <f>SUM(B41:C41,F41:N41)</f>
        <v>266525.7</v>
      </c>
      <c r="Q41" s="59"/>
    </row>
    <row r="42" spans="1:17" ht="15.75" x14ac:dyDescent="0.25">
      <c r="A42" s="64"/>
      <c r="C42" s="49"/>
      <c r="D42" s="61"/>
      <c r="E42" s="49"/>
      <c r="F42" s="50"/>
      <c r="G42" s="62"/>
      <c r="H42" s="31"/>
      <c r="I42" s="51"/>
      <c r="J42" s="49"/>
      <c r="K42" s="52"/>
      <c r="L42" s="49"/>
      <c r="M42" s="49"/>
      <c r="N42" s="51"/>
      <c r="O42" s="50"/>
      <c r="Q42" s="59"/>
    </row>
    <row r="43" spans="1:17" ht="15.75" hidden="1" x14ac:dyDescent="0.25">
      <c r="A43" s="65" t="s">
        <v>63</v>
      </c>
      <c r="B43" s="48">
        <v>3723</v>
      </c>
      <c r="C43" s="49" t="s">
        <v>42</v>
      </c>
      <c r="D43" s="49" t="s">
        <v>42</v>
      </c>
      <c r="E43" s="49" t="s">
        <v>42</v>
      </c>
      <c r="F43" s="50">
        <f>SUM(D43:E43)</f>
        <v>0</v>
      </c>
      <c r="G43" s="49" t="s">
        <v>42</v>
      </c>
      <c r="H43" s="31">
        <v>1152</v>
      </c>
      <c r="I43" s="51">
        <v>18740.800000000003</v>
      </c>
      <c r="J43" s="49" t="s">
        <v>42</v>
      </c>
      <c r="K43" s="52">
        <v>34209.999999999993</v>
      </c>
      <c r="L43" s="49" t="s">
        <v>42</v>
      </c>
      <c r="M43" s="49" t="s">
        <v>42</v>
      </c>
      <c r="N43" s="51">
        <v>5486</v>
      </c>
      <c r="O43" s="50">
        <f>SUM(B43:C43,F43:N43)</f>
        <v>63311.799999999996</v>
      </c>
      <c r="Q43" s="59"/>
    </row>
    <row r="44" spans="1:17" ht="15.75" hidden="1" x14ac:dyDescent="0.25">
      <c r="A44" s="65"/>
      <c r="B44" s="48"/>
      <c r="C44" s="49"/>
      <c r="D44" s="49"/>
      <c r="E44" s="49"/>
      <c r="F44" s="50"/>
      <c r="G44" s="49"/>
      <c r="H44" s="31"/>
      <c r="I44" s="51"/>
      <c r="J44" s="49"/>
      <c r="K44" s="52"/>
      <c r="L44" s="49"/>
      <c r="M44" s="49"/>
      <c r="N44" s="51"/>
      <c r="O44" s="50"/>
      <c r="Q44" s="59"/>
    </row>
    <row r="45" spans="1:17" s="66" customFormat="1" ht="15.75" hidden="1" x14ac:dyDescent="0.25">
      <c r="A45" s="33" t="s">
        <v>64</v>
      </c>
      <c r="B45" s="53">
        <v>3679.9833333333336</v>
      </c>
      <c r="C45" s="49" t="s">
        <v>42</v>
      </c>
      <c r="D45" s="49" t="s">
        <v>42</v>
      </c>
      <c r="E45" s="49" t="s">
        <v>42</v>
      </c>
      <c r="F45" s="54">
        <f t="shared" ref="F45:F56" si="0">SUM(D45:E45)</f>
        <v>0</v>
      </c>
      <c r="G45" s="49" t="s">
        <v>42</v>
      </c>
      <c r="H45" s="55">
        <v>1646.1000000000001</v>
      </c>
      <c r="I45" s="51">
        <v>18347.858333333334</v>
      </c>
      <c r="J45" s="49" t="s">
        <v>42</v>
      </c>
      <c r="K45" s="56">
        <v>35203.758333333339</v>
      </c>
      <c r="L45" s="49" t="s">
        <v>42</v>
      </c>
      <c r="M45" s="49" t="s">
        <v>42</v>
      </c>
      <c r="N45" s="57">
        <v>5653.2583333333332</v>
      </c>
      <c r="O45" s="50">
        <f t="shared" ref="O45:O113" si="1">SUM(B45:C45,F45:N45)</f>
        <v>64530.958333333336</v>
      </c>
      <c r="P45" s="6"/>
      <c r="Q45" s="59"/>
    </row>
    <row r="46" spans="1:17" s="66" customFormat="1" ht="15.75" hidden="1" x14ac:dyDescent="0.25">
      <c r="A46" s="33" t="s">
        <v>65</v>
      </c>
      <c r="B46" s="53">
        <v>3636.9666666666667</v>
      </c>
      <c r="C46" s="49" t="s">
        <v>42</v>
      </c>
      <c r="D46" s="49" t="s">
        <v>42</v>
      </c>
      <c r="E46" s="49" t="s">
        <v>42</v>
      </c>
      <c r="F46" s="54">
        <f t="shared" si="0"/>
        <v>0</v>
      </c>
      <c r="G46" s="49" t="s">
        <v>42</v>
      </c>
      <c r="H46" s="55">
        <v>2140.1999999999998</v>
      </c>
      <c r="I46" s="51">
        <v>17954.916666666664</v>
      </c>
      <c r="J46" s="49" t="s">
        <v>42</v>
      </c>
      <c r="K46" s="56">
        <v>36197.516666666656</v>
      </c>
      <c r="L46" s="49" t="s">
        <v>42</v>
      </c>
      <c r="M46" s="49" t="s">
        <v>42</v>
      </c>
      <c r="N46" s="57">
        <v>5820.5166666666682</v>
      </c>
      <c r="O46" s="50">
        <f t="shared" si="1"/>
        <v>65750.116666666654</v>
      </c>
      <c r="P46" s="6"/>
      <c r="Q46" s="59"/>
    </row>
    <row r="47" spans="1:17" s="66" customFormat="1" ht="15.75" hidden="1" x14ac:dyDescent="0.25">
      <c r="A47" s="33" t="s">
        <v>66</v>
      </c>
      <c r="B47" s="53">
        <v>3593.9500000000003</v>
      </c>
      <c r="C47" s="49" t="s">
        <v>42</v>
      </c>
      <c r="D47" s="49" t="s">
        <v>42</v>
      </c>
      <c r="E47" s="49" t="s">
        <v>42</v>
      </c>
      <c r="F47" s="54">
        <f t="shared" si="0"/>
        <v>0</v>
      </c>
      <c r="G47" s="49" t="s">
        <v>42</v>
      </c>
      <c r="H47" s="55">
        <v>2634.3</v>
      </c>
      <c r="I47" s="51">
        <v>17561.974999999999</v>
      </c>
      <c r="J47" s="49" t="s">
        <v>42</v>
      </c>
      <c r="K47" s="56">
        <v>37191.275000000001</v>
      </c>
      <c r="L47" s="49" t="s">
        <v>42</v>
      </c>
      <c r="M47" s="49" t="s">
        <v>42</v>
      </c>
      <c r="N47" s="57">
        <v>5987.7749999999996</v>
      </c>
      <c r="O47" s="50">
        <f t="shared" si="1"/>
        <v>66969.274999999994</v>
      </c>
      <c r="P47" s="6"/>
      <c r="Q47" s="59"/>
    </row>
    <row r="48" spans="1:17" s="66" customFormat="1" ht="15.75" hidden="1" x14ac:dyDescent="0.25">
      <c r="A48" s="33" t="s">
        <v>67</v>
      </c>
      <c r="B48" s="53">
        <v>3550.9333333333334</v>
      </c>
      <c r="C48" s="49" t="s">
        <v>42</v>
      </c>
      <c r="D48" s="49" t="s">
        <v>42</v>
      </c>
      <c r="E48" s="49" t="s">
        <v>42</v>
      </c>
      <c r="F48" s="54">
        <f t="shared" si="0"/>
        <v>0</v>
      </c>
      <c r="G48" s="49" t="s">
        <v>42</v>
      </c>
      <c r="H48" s="55">
        <v>3128.3999999999996</v>
      </c>
      <c r="I48" s="51">
        <v>17169.033333333333</v>
      </c>
      <c r="J48" s="49" t="s">
        <v>42</v>
      </c>
      <c r="K48" s="56">
        <v>38185.03333333334</v>
      </c>
      <c r="L48" s="49" t="s">
        <v>42</v>
      </c>
      <c r="M48" s="49" t="s">
        <v>42</v>
      </c>
      <c r="N48" s="57">
        <v>6155.0333333333328</v>
      </c>
      <c r="O48" s="50">
        <f t="shared" si="1"/>
        <v>68188.433333333349</v>
      </c>
      <c r="P48" s="6"/>
      <c r="Q48" s="59"/>
    </row>
    <row r="49" spans="1:17" s="66" customFormat="1" ht="15.75" hidden="1" x14ac:dyDescent="0.25">
      <c r="A49" s="33" t="s">
        <v>68</v>
      </c>
      <c r="B49" s="53">
        <v>3507.9166666666661</v>
      </c>
      <c r="C49" s="49" t="s">
        <v>42</v>
      </c>
      <c r="D49" s="49" t="s">
        <v>42</v>
      </c>
      <c r="E49" s="49" t="s">
        <v>42</v>
      </c>
      <c r="F49" s="54">
        <f t="shared" si="0"/>
        <v>0</v>
      </c>
      <c r="G49" s="49" t="s">
        <v>42</v>
      </c>
      <c r="H49" s="55">
        <v>3622.5</v>
      </c>
      <c r="I49" s="51">
        <v>16776.091666666667</v>
      </c>
      <c r="J49" s="49" t="s">
        <v>42</v>
      </c>
      <c r="K49" s="56">
        <v>39178.791666666664</v>
      </c>
      <c r="L49" s="49" t="s">
        <v>42</v>
      </c>
      <c r="M49" s="49" t="s">
        <v>42</v>
      </c>
      <c r="N49" s="57">
        <v>6322.2916666666661</v>
      </c>
      <c r="O49" s="50">
        <f t="shared" si="1"/>
        <v>69407.59166666666</v>
      </c>
      <c r="P49" s="6"/>
      <c r="Q49" s="59"/>
    </row>
    <row r="50" spans="1:17" s="66" customFormat="1" ht="15.75" hidden="1" x14ac:dyDescent="0.25">
      <c r="A50" s="33" t="s">
        <v>51</v>
      </c>
      <c r="B50" s="53">
        <v>3464.8999999999996</v>
      </c>
      <c r="C50" s="49" t="s">
        <v>42</v>
      </c>
      <c r="D50" s="49" t="s">
        <v>42</v>
      </c>
      <c r="E50" s="49" t="s">
        <v>42</v>
      </c>
      <c r="F50" s="54">
        <f t="shared" si="0"/>
        <v>0</v>
      </c>
      <c r="G50" s="49" t="s">
        <v>42</v>
      </c>
      <c r="H50" s="55">
        <v>4116.5999999999995</v>
      </c>
      <c r="I50" s="51">
        <v>16383.150000000001</v>
      </c>
      <c r="J50" s="49" t="s">
        <v>42</v>
      </c>
      <c r="K50" s="56">
        <v>40172.550000000003</v>
      </c>
      <c r="L50" s="49" t="s">
        <v>42</v>
      </c>
      <c r="M50" s="49" t="s">
        <v>42</v>
      </c>
      <c r="N50" s="57">
        <v>6489.55</v>
      </c>
      <c r="O50" s="50">
        <f t="shared" si="1"/>
        <v>70626.75</v>
      </c>
      <c r="P50" s="6"/>
      <c r="Q50" s="59"/>
    </row>
    <row r="51" spans="1:17" s="66" customFormat="1" ht="15.75" hidden="1" x14ac:dyDescent="0.25">
      <c r="A51" s="33" t="s">
        <v>69</v>
      </c>
      <c r="B51" s="53">
        <v>3127.6333333333332</v>
      </c>
      <c r="C51" s="49" t="s">
        <v>42</v>
      </c>
      <c r="D51" s="49" t="s">
        <v>42</v>
      </c>
      <c r="E51" s="49" t="s">
        <v>42</v>
      </c>
      <c r="F51" s="54">
        <f t="shared" si="0"/>
        <v>0</v>
      </c>
      <c r="G51" s="49" t="s">
        <v>42</v>
      </c>
      <c r="H51" s="55">
        <v>4121.0666666666666</v>
      </c>
      <c r="I51" s="51">
        <v>17375.758333333331</v>
      </c>
      <c r="J51" s="49" t="s">
        <v>42</v>
      </c>
      <c r="K51" s="56">
        <v>40506.091666666653</v>
      </c>
      <c r="L51" s="49" t="s">
        <v>42</v>
      </c>
      <c r="M51" s="49" t="s">
        <v>42</v>
      </c>
      <c r="N51" s="57">
        <v>6613.4583333333339</v>
      </c>
      <c r="O51" s="50">
        <f t="shared" si="1"/>
        <v>71744.008333333317</v>
      </c>
      <c r="P51" s="6"/>
      <c r="Q51" s="59"/>
    </row>
    <row r="52" spans="1:17" s="66" customFormat="1" ht="15.75" hidden="1" x14ac:dyDescent="0.25">
      <c r="A52" s="33" t="s">
        <v>70</v>
      </c>
      <c r="B52" s="53">
        <v>2790.3666666666668</v>
      </c>
      <c r="C52" s="49" t="s">
        <v>42</v>
      </c>
      <c r="D52" s="49" t="s">
        <v>42</v>
      </c>
      <c r="E52" s="49" t="s">
        <v>42</v>
      </c>
      <c r="F52" s="54">
        <f t="shared" si="0"/>
        <v>0</v>
      </c>
      <c r="G52" s="49" t="s">
        <v>42</v>
      </c>
      <c r="H52" s="55">
        <v>4125.5333333333338</v>
      </c>
      <c r="I52" s="51">
        <v>18368.366666666669</v>
      </c>
      <c r="J52" s="49" t="s">
        <v>42</v>
      </c>
      <c r="K52" s="56">
        <v>40839.633333333339</v>
      </c>
      <c r="L52" s="49" t="s">
        <v>42</v>
      </c>
      <c r="M52" s="49" t="s">
        <v>42</v>
      </c>
      <c r="N52" s="57">
        <v>6737.3666666666668</v>
      </c>
      <c r="O52" s="50">
        <f t="shared" si="1"/>
        <v>72861.266666666677</v>
      </c>
      <c r="P52" s="6"/>
      <c r="Q52" s="59"/>
    </row>
    <row r="53" spans="1:17" s="66" customFormat="1" ht="15.75" hidden="1" x14ac:dyDescent="0.25">
      <c r="A53" s="33" t="s">
        <v>55</v>
      </c>
      <c r="B53" s="53">
        <v>2453.1000000000004</v>
      </c>
      <c r="C53" s="49" t="s">
        <v>42</v>
      </c>
      <c r="D53" s="49" t="s">
        <v>42</v>
      </c>
      <c r="E53" s="49" t="s">
        <v>42</v>
      </c>
      <c r="F53" s="54">
        <f t="shared" si="0"/>
        <v>0</v>
      </c>
      <c r="G53" s="49" t="s">
        <v>42</v>
      </c>
      <c r="H53" s="55">
        <v>4130</v>
      </c>
      <c r="I53" s="51">
        <v>19360.975000000002</v>
      </c>
      <c r="J53" s="49" t="s">
        <v>42</v>
      </c>
      <c r="K53" s="56">
        <v>41173.175000000003</v>
      </c>
      <c r="L53" s="49" t="s">
        <v>42</v>
      </c>
      <c r="M53" s="49" t="s">
        <v>42</v>
      </c>
      <c r="N53" s="57">
        <v>6861.2750000000015</v>
      </c>
      <c r="O53" s="50">
        <f t="shared" si="1"/>
        <v>73978.524999999994</v>
      </c>
      <c r="P53" s="6"/>
      <c r="Q53" s="59"/>
    </row>
    <row r="54" spans="1:17" s="66" customFormat="1" ht="15.75" hidden="1" x14ac:dyDescent="0.25">
      <c r="A54" s="33" t="s">
        <v>71</v>
      </c>
      <c r="B54" s="53">
        <v>2115.8333333333335</v>
      </c>
      <c r="C54" s="49" t="s">
        <v>42</v>
      </c>
      <c r="D54" s="49" t="s">
        <v>42</v>
      </c>
      <c r="E54" s="49" t="s">
        <v>42</v>
      </c>
      <c r="F54" s="54">
        <f t="shared" si="0"/>
        <v>0</v>
      </c>
      <c r="G54" s="49" t="s">
        <v>42</v>
      </c>
      <c r="H54" s="55">
        <v>4134.4666666666662</v>
      </c>
      <c r="I54" s="51">
        <v>20353.583333333332</v>
      </c>
      <c r="J54" s="49" t="s">
        <v>42</v>
      </c>
      <c r="K54" s="56">
        <v>41506.716666666667</v>
      </c>
      <c r="L54" s="49" t="s">
        <v>42</v>
      </c>
      <c r="M54" s="49" t="s">
        <v>42</v>
      </c>
      <c r="N54" s="57">
        <v>6985.1833333333343</v>
      </c>
      <c r="O54" s="50">
        <f t="shared" si="1"/>
        <v>75095.78333333334</v>
      </c>
      <c r="P54" s="6"/>
      <c r="Q54" s="59"/>
    </row>
    <row r="55" spans="1:17" s="66" customFormat="1" ht="15.75" hidden="1" x14ac:dyDescent="0.25">
      <c r="A55" s="33" t="s">
        <v>72</v>
      </c>
      <c r="B55" s="53">
        <v>1778.5666666666666</v>
      </c>
      <c r="C55" s="49" t="s">
        <v>42</v>
      </c>
      <c r="D55" s="49" t="s">
        <v>42</v>
      </c>
      <c r="E55" s="49" t="s">
        <v>42</v>
      </c>
      <c r="F55" s="54">
        <f t="shared" si="0"/>
        <v>0</v>
      </c>
      <c r="G55" s="49" t="s">
        <v>42</v>
      </c>
      <c r="H55" s="55">
        <v>4138.9333333333334</v>
      </c>
      <c r="I55" s="51">
        <v>21346.191666666666</v>
      </c>
      <c r="J55" s="49" t="s">
        <v>42</v>
      </c>
      <c r="K55" s="56">
        <v>41840.258333333339</v>
      </c>
      <c r="L55" s="49" t="s">
        <v>42</v>
      </c>
      <c r="M55" s="49" t="s">
        <v>42</v>
      </c>
      <c r="N55" s="57">
        <v>7109.0916666666681</v>
      </c>
      <c r="O55" s="50">
        <f t="shared" si="1"/>
        <v>76213.041666666686</v>
      </c>
      <c r="P55" s="6"/>
      <c r="Q55" s="59"/>
    </row>
    <row r="56" spans="1:17" s="66" customFormat="1" ht="15.75" hidden="1" x14ac:dyDescent="0.25">
      <c r="A56" s="33" t="s">
        <v>56</v>
      </c>
      <c r="B56" s="53">
        <v>1441.3</v>
      </c>
      <c r="C56" s="49" t="s">
        <v>42</v>
      </c>
      <c r="D56" s="49" t="s">
        <v>42</v>
      </c>
      <c r="E56" s="49" t="s">
        <v>42</v>
      </c>
      <c r="F56" s="54">
        <f t="shared" si="0"/>
        <v>0</v>
      </c>
      <c r="G56" s="49" t="s">
        <v>42</v>
      </c>
      <c r="H56" s="55">
        <v>4143.4000000000005</v>
      </c>
      <c r="I56" s="51">
        <v>22338.799999999996</v>
      </c>
      <c r="J56" s="49" t="s">
        <v>42</v>
      </c>
      <c r="K56" s="56">
        <v>42173.799999999996</v>
      </c>
      <c r="L56" s="49" t="s">
        <v>42</v>
      </c>
      <c r="M56" s="49" t="s">
        <v>42</v>
      </c>
      <c r="N56" s="57">
        <v>7233</v>
      </c>
      <c r="O56" s="50">
        <f t="shared" si="1"/>
        <v>77330.299999999988</v>
      </c>
      <c r="P56" s="6"/>
      <c r="Q56" s="59"/>
    </row>
    <row r="57" spans="1:17" s="66" customFormat="1" ht="15.75" hidden="1" x14ac:dyDescent="0.25">
      <c r="A57" s="33"/>
      <c r="B57" s="53"/>
      <c r="C57" s="49"/>
      <c r="D57" s="49"/>
      <c r="E57" s="49"/>
      <c r="F57" s="54"/>
      <c r="G57" s="49"/>
      <c r="H57" s="55"/>
      <c r="I57" s="51"/>
      <c r="J57" s="49"/>
      <c r="K57" s="56"/>
      <c r="L57" s="49"/>
      <c r="M57" s="49"/>
      <c r="N57" s="57"/>
      <c r="O57" s="50"/>
      <c r="P57" s="6"/>
      <c r="Q57" s="59"/>
    </row>
    <row r="58" spans="1:17" s="66" customFormat="1" ht="15.75" hidden="1" x14ac:dyDescent="0.25">
      <c r="A58" s="33" t="s">
        <v>73</v>
      </c>
      <c r="B58" s="53">
        <v>1757.65</v>
      </c>
      <c r="C58" s="49" t="s">
        <v>42</v>
      </c>
      <c r="D58" s="49" t="s">
        <v>42</v>
      </c>
      <c r="E58" s="49" t="s">
        <v>42</v>
      </c>
      <c r="F58" s="54">
        <f t="shared" ref="F58:F66" si="2">SUM(D58:E58)</f>
        <v>0</v>
      </c>
      <c r="G58" s="49" t="s">
        <v>42</v>
      </c>
      <c r="H58" s="55">
        <v>4212.7749999999996</v>
      </c>
      <c r="I58" s="51">
        <v>22161.933333333334</v>
      </c>
      <c r="J58" s="57">
        <v>1442.2</v>
      </c>
      <c r="K58" s="56">
        <v>41824.458333333328</v>
      </c>
      <c r="L58" s="49" t="s">
        <v>42</v>
      </c>
      <c r="M58" s="49" t="s">
        <v>42</v>
      </c>
      <c r="N58" s="57">
        <v>7906.0166666666682</v>
      </c>
      <c r="O58" s="50">
        <f t="shared" si="1"/>
        <v>79305.033333333326</v>
      </c>
      <c r="P58" s="6"/>
      <c r="Q58" s="59"/>
    </row>
    <row r="59" spans="1:17" s="66" customFormat="1" ht="15.75" hidden="1" x14ac:dyDescent="0.25">
      <c r="A59" s="33" t="s">
        <v>65</v>
      </c>
      <c r="B59" s="53">
        <v>2074</v>
      </c>
      <c r="C59" s="49" t="s">
        <v>42</v>
      </c>
      <c r="D59" s="49" t="s">
        <v>42</v>
      </c>
      <c r="E59" s="49" t="s">
        <v>42</v>
      </c>
      <c r="F59" s="54">
        <f t="shared" si="2"/>
        <v>0</v>
      </c>
      <c r="G59" s="49" t="s">
        <v>42</v>
      </c>
      <c r="H59" s="55">
        <v>4282.1499999999996</v>
      </c>
      <c r="I59" s="51">
        <v>21985.066666666666</v>
      </c>
      <c r="J59" s="57">
        <v>2884.4</v>
      </c>
      <c r="K59" s="56">
        <v>41475.116666666661</v>
      </c>
      <c r="L59" s="49" t="s">
        <v>42</v>
      </c>
      <c r="M59" s="49" t="s">
        <v>42</v>
      </c>
      <c r="N59" s="57">
        <v>8579.0333333333328</v>
      </c>
      <c r="O59" s="50">
        <f t="shared" si="1"/>
        <v>81279.766666666663</v>
      </c>
      <c r="P59" s="6"/>
      <c r="Q59" s="59"/>
    </row>
    <row r="60" spans="1:17" s="66" customFormat="1" ht="15.75" hidden="1" x14ac:dyDescent="0.25">
      <c r="A60" s="33" t="s">
        <v>66</v>
      </c>
      <c r="B60" s="53">
        <v>2390.35</v>
      </c>
      <c r="C60" s="49" t="s">
        <v>42</v>
      </c>
      <c r="D60" s="49" t="s">
        <v>42</v>
      </c>
      <c r="E60" s="49" t="s">
        <v>42</v>
      </c>
      <c r="F60" s="54">
        <f t="shared" si="2"/>
        <v>0</v>
      </c>
      <c r="G60" s="49" t="s">
        <v>42</v>
      </c>
      <c r="H60" s="55">
        <v>4351.5250000000005</v>
      </c>
      <c r="I60" s="51">
        <v>21808.199999999997</v>
      </c>
      <c r="J60" s="57">
        <v>4326.6000000000004</v>
      </c>
      <c r="K60" s="56">
        <v>41125.775000000001</v>
      </c>
      <c r="L60" s="49" t="s">
        <v>42</v>
      </c>
      <c r="M60" s="49" t="s">
        <v>42</v>
      </c>
      <c r="N60" s="57">
        <v>9252.0499999999993</v>
      </c>
      <c r="O60" s="50">
        <f t="shared" si="1"/>
        <v>83254.5</v>
      </c>
      <c r="P60" s="6"/>
      <c r="Q60" s="59"/>
    </row>
    <row r="61" spans="1:17" s="66" customFormat="1" ht="15.75" hidden="1" x14ac:dyDescent="0.25">
      <c r="A61" s="33" t="s">
        <v>67</v>
      </c>
      <c r="B61" s="53">
        <v>2706.7</v>
      </c>
      <c r="C61" s="49" t="s">
        <v>42</v>
      </c>
      <c r="D61" s="49" t="s">
        <v>42</v>
      </c>
      <c r="E61" s="49" t="s">
        <v>42</v>
      </c>
      <c r="F61" s="54">
        <f t="shared" si="2"/>
        <v>0</v>
      </c>
      <c r="G61" s="49" t="s">
        <v>42</v>
      </c>
      <c r="H61" s="55">
        <v>4420.8999999999996</v>
      </c>
      <c r="I61" s="51">
        <v>21631.333333333332</v>
      </c>
      <c r="J61" s="57">
        <v>5768.8</v>
      </c>
      <c r="K61" s="56">
        <v>40776.433333333327</v>
      </c>
      <c r="L61" s="49" t="s">
        <v>42</v>
      </c>
      <c r="M61" s="49" t="s">
        <v>42</v>
      </c>
      <c r="N61" s="57">
        <v>9925.0666666666657</v>
      </c>
      <c r="O61" s="50">
        <f t="shared" si="1"/>
        <v>85229.233333333323</v>
      </c>
      <c r="P61" s="6"/>
      <c r="Q61" s="59"/>
    </row>
    <row r="62" spans="1:17" s="66" customFormat="1" ht="15.75" hidden="1" x14ac:dyDescent="0.25">
      <c r="A62" s="33" t="s">
        <v>68</v>
      </c>
      <c r="B62" s="53">
        <v>3023.05</v>
      </c>
      <c r="C62" s="49" t="s">
        <v>42</v>
      </c>
      <c r="D62" s="49" t="s">
        <v>42</v>
      </c>
      <c r="E62" s="49" t="s">
        <v>42</v>
      </c>
      <c r="F62" s="54">
        <f t="shared" si="2"/>
        <v>0</v>
      </c>
      <c r="G62" s="49" t="s">
        <v>42</v>
      </c>
      <c r="H62" s="55">
        <v>4490.2750000000005</v>
      </c>
      <c r="I62" s="51">
        <v>21454.466666666664</v>
      </c>
      <c r="J62" s="57">
        <v>7211</v>
      </c>
      <c r="K62" s="56">
        <v>40427.091666666667</v>
      </c>
      <c r="L62" s="49" t="s">
        <v>42</v>
      </c>
      <c r="M62" s="49" t="s">
        <v>42</v>
      </c>
      <c r="N62" s="57">
        <v>10598.083333333334</v>
      </c>
      <c r="O62" s="50">
        <f t="shared" si="1"/>
        <v>87203.96666666666</v>
      </c>
      <c r="P62" s="6"/>
      <c r="Q62" s="59"/>
    </row>
    <row r="63" spans="1:17" s="66" customFormat="1" ht="15.75" hidden="1" x14ac:dyDescent="0.25">
      <c r="A63" s="33" t="s">
        <v>51</v>
      </c>
      <c r="B63" s="53">
        <v>3339.3999999999996</v>
      </c>
      <c r="C63" s="49" t="s">
        <v>42</v>
      </c>
      <c r="D63" s="49" t="s">
        <v>42</v>
      </c>
      <c r="E63" s="49" t="s">
        <v>42</v>
      </c>
      <c r="F63" s="54">
        <f t="shared" si="2"/>
        <v>0</v>
      </c>
      <c r="G63" s="49" t="s">
        <v>42</v>
      </c>
      <c r="H63" s="55">
        <v>4559.6499999999996</v>
      </c>
      <c r="I63" s="51">
        <v>21277.599999999999</v>
      </c>
      <c r="J63" s="57">
        <v>8653.2000000000007</v>
      </c>
      <c r="K63" s="56">
        <v>40077.75</v>
      </c>
      <c r="L63" s="49" t="s">
        <v>42</v>
      </c>
      <c r="M63" s="49" t="s">
        <v>42</v>
      </c>
      <c r="N63" s="57">
        <v>11271.1</v>
      </c>
      <c r="O63" s="50">
        <f t="shared" si="1"/>
        <v>89178.700000000012</v>
      </c>
      <c r="P63" s="6"/>
      <c r="Q63" s="59"/>
    </row>
    <row r="64" spans="1:17" s="66" customFormat="1" ht="15.75" hidden="1" x14ac:dyDescent="0.25">
      <c r="A64" s="33" t="s">
        <v>69</v>
      </c>
      <c r="B64" s="53">
        <v>6661.5666666666666</v>
      </c>
      <c r="C64" s="49" t="s">
        <v>42</v>
      </c>
      <c r="D64" s="49" t="s">
        <v>42</v>
      </c>
      <c r="E64" s="49" t="s">
        <v>42</v>
      </c>
      <c r="F64" s="54">
        <f t="shared" si="2"/>
        <v>0</v>
      </c>
      <c r="G64" s="49" t="s">
        <v>42</v>
      </c>
      <c r="H64" s="55">
        <v>4634.6083333333336</v>
      </c>
      <c r="I64" s="51">
        <v>23012.416666666668</v>
      </c>
      <c r="J64" s="57">
        <v>10095.4</v>
      </c>
      <c r="K64" s="56">
        <v>39693.10833333333</v>
      </c>
      <c r="L64" s="49" t="s">
        <v>42</v>
      </c>
      <c r="M64" s="49" t="s">
        <v>42</v>
      </c>
      <c r="N64" s="57">
        <v>11814.616666666667</v>
      </c>
      <c r="O64" s="50">
        <f t="shared" si="1"/>
        <v>95911.716666666674</v>
      </c>
      <c r="P64" s="6"/>
      <c r="Q64" s="59"/>
    </row>
    <row r="65" spans="1:17" s="66" customFormat="1" ht="15.75" hidden="1" x14ac:dyDescent="0.25">
      <c r="A65" s="33" t="s">
        <v>70</v>
      </c>
      <c r="B65" s="53">
        <v>9983.7333333333336</v>
      </c>
      <c r="C65" s="49" t="s">
        <v>42</v>
      </c>
      <c r="D65" s="49" t="s">
        <v>42</v>
      </c>
      <c r="E65" s="49" t="s">
        <v>42</v>
      </c>
      <c r="F65" s="54">
        <f t="shared" si="2"/>
        <v>0</v>
      </c>
      <c r="G65" s="49" t="s">
        <v>42</v>
      </c>
      <c r="H65" s="55">
        <v>4709.5666666666666</v>
      </c>
      <c r="I65" s="51">
        <v>24747.23333333333</v>
      </c>
      <c r="J65" s="57">
        <v>11537.6</v>
      </c>
      <c r="K65" s="56">
        <v>39308.466666666667</v>
      </c>
      <c r="L65" s="49" t="s">
        <v>42</v>
      </c>
      <c r="M65" s="49" t="s">
        <v>42</v>
      </c>
      <c r="N65" s="57">
        <v>12358.133333333333</v>
      </c>
      <c r="O65" s="50">
        <f t="shared" si="1"/>
        <v>102644.73333333332</v>
      </c>
      <c r="P65" s="6"/>
      <c r="Q65" s="59"/>
    </row>
    <row r="66" spans="1:17" s="66" customFormat="1" ht="15.75" hidden="1" x14ac:dyDescent="0.25">
      <c r="A66" s="33" t="s">
        <v>55</v>
      </c>
      <c r="B66" s="53">
        <v>13305.899999999998</v>
      </c>
      <c r="C66" s="49" t="s">
        <v>42</v>
      </c>
      <c r="D66" s="49" t="s">
        <v>42</v>
      </c>
      <c r="E66" s="49" t="s">
        <v>42</v>
      </c>
      <c r="F66" s="54">
        <f t="shared" si="2"/>
        <v>0</v>
      </c>
      <c r="G66" s="49" t="s">
        <v>42</v>
      </c>
      <c r="H66" s="55">
        <v>4784.5249999999996</v>
      </c>
      <c r="I66" s="51">
        <v>26482.05</v>
      </c>
      <c r="J66" s="57">
        <v>12979.800000000001</v>
      </c>
      <c r="K66" s="56">
        <v>38923.825000000004</v>
      </c>
      <c r="L66" s="49" t="s">
        <v>42</v>
      </c>
      <c r="M66" s="49" t="s">
        <v>42</v>
      </c>
      <c r="N66" s="57">
        <v>12901.649999999998</v>
      </c>
      <c r="O66" s="50">
        <f t="shared" si="1"/>
        <v>109377.75</v>
      </c>
      <c r="P66" s="6"/>
      <c r="Q66" s="59"/>
    </row>
    <row r="67" spans="1:17" s="66" customFormat="1" ht="15.75" hidden="1" x14ac:dyDescent="0.25">
      <c r="A67" s="33" t="s">
        <v>71</v>
      </c>
      <c r="B67" s="53">
        <v>16628.066666666666</v>
      </c>
      <c r="C67" s="49" t="s">
        <v>42</v>
      </c>
      <c r="D67" s="49" t="s">
        <v>42</v>
      </c>
      <c r="E67" s="49" t="s">
        <v>42</v>
      </c>
      <c r="F67" s="54"/>
      <c r="G67" s="49" t="s">
        <v>42</v>
      </c>
      <c r="H67" s="55">
        <v>4859.4833333333336</v>
      </c>
      <c r="I67" s="51">
        <v>28216.866666666661</v>
      </c>
      <c r="J67" s="57">
        <v>14422</v>
      </c>
      <c r="K67" s="56">
        <v>38539.183333333342</v>
      </c>
      <c r="L67" s="49" t="s">
        <v>42</v>
      </c>
      <c r="M67" s="49" t="s">
        <v>42</v>
      </c>
      <c r="N67" s="57">
        <v>13445.166666666666</v>
      </c>
      <c r="O67" s="50">
        <f t="shared" si="1"/>
        <v>116110.76666666668</v>
      </c>
      <c r="P67" s="6"/>
      <c r="Q67" s="59"/>
    </row>
    <row r="68" spans="1:17" s="66" customFormat="1" ht="15.75" hidden="1" x14ac:dyDescent="0.25">
      <c r="A68" s="33" t="s">
        <v>72</v>
      </c>
      <c r="B68" s="53">
        <v>19950.233333333334</v>
      </c>
      <c r="C68" s="49" t="s">
        <v>42</v>
      </c>
      <c r="D68" s="49" t="s">
        <v>42</v>
      </c>
      <c r="E68" s="49" t="s">
        <v>42</v>
      </c>
      <c r="F68" s="54">
        <f>SUM(D68:E68)</f>
        <v>0</v>
      </c>
      <c r="G68" s="49" t="s">
        <v>42</v>
      </c>
      <c r="H68" s="55">
        <v>4934.4416666666666</v>
      </c>
      <c r="I68" s="51">
        <v>29951.683333333331</v>
      </c>
      <c r="J68" s="57">
        <v>15864.2</v>
      </c>
      <c r="K68" s="56">
        <v>38154.541666666657</v>
      </c>
      <c r="L68" s="49" t="s">
        <v>42</v>
      </c>
      <c r="M68" s="49" t="s">
        <v>42</v>
      </c>
      <c r="N68" s="57">
        <v>13988.683333333332</v>
      </c>
      <c r="O68" s="50">
        <f t="shared" si="1"/>
        <v>122843.78333333333</v>
      </c>
      <c r="P68" s="6"/>
      <c r="Q68" s="59"/>
    </row>
    <row r="69" spans="1:17" s="66" customFormat="1" ht="15.75" hidden="1" x14ac:dyDescent="0.25">
      <c r="A69" s="33" t="s">
        <v>56</v>
      </c>
      <c r="B69" s="53">
        <v>23272.399999999998</v>
      </c>
      <c r="C69" s="49" t="s">
        <v>42</v>
      </c>
      <c r="D69" s="49" t="s">
        <v>42</v>
      </c>
      <c r="E69" s="49" t="s">
        <v>42</v>
      </c>
      <c r="F69" s="54">
        <f>SUM(D69:E69)</f>
        <v>0</v>
      </c>
      <c r="G69" s="49" t="s">
        <v>42</v>
      </c>
      <c r="H69" s="55">
        <v>5009.3999999999996</v>
      </c>
      <c r="I69" s="51">
        <v>31686.500000000007</v>
      </c>
      <c r="J69" s="57">
        <v>17306.400000000001</v>
      </c>
      <c r="K69" s="56">
        <v>37769.9</v>
      </c>
      <c r="L69" s="49" t="s">
        <v>42</v>
      </c>
      <c r="M69" s="49" t="s">
        <v>42</v>
      </c>
      <c r="N69" s="57">
        <v>14532.199999999999</v>
      </c>
      <c r="O69" s="50">
        <f t="shared" si="1"/>
        <v>129576.8</v>
      </c>
      <c r="P69" s="6"/>
      <c r="Q69" s="59"/>
    </row>
    <row r="70" spans="1:17" s="66" customFormat="1" ht="15.75" hidden="1" x14ac:dyDescent="0.25">
      <c r="A70" s="33"/>
      <c r="B70" s="53"/>
      <c r="C70" s="49"/>
      <c r="D70" s="49"/>
      <c r="E70" s="49"/>
      <c r="F70" s="54"/>
      <c r="G70" s="49"/>
      <c r="H70" s="55"/>
      <c r="I70" s="51"/>
      <c r="J70" s="57"/>
      <c r="K70" s="56"/>
      <c r="L70" s="49"/>
      <c r="M70" s="49"/>
      <c r="N70" s="57"/>
      <c r="O70" s="50"/>
      <c r="P70" s="6"/>
      <c r="Q70" s="59"/>
    </row>
    <row r="71" spans="1:17" ht="15.75" hidden="1" x14ac:dyDescent="0.25">
      <c r="A71" s="33" t="s">
        <v>74</v>
      </c>
      <c r="B71" s="48">
        <v>19996.875</v>
      </c>
      <c r="C71" s="49" t="s">
        <v>42</v>
      </c>
      <c r="D71" s="49" t="s">
        <v>42</v>
      </c>
      <c r="E71" s="49" t="s">
        <v>42</v>
      </c>
      <c r="F71" s="50">
        <f t="shared" ref="F71:F82" si="3">SUM(D71:E71)</f>
        <v>0</v>
      </c>
      <c r="G71" s="49" t="s">
        <v>42</v>
      </c>
      <c r="H71" s="31">
        <v>5061.8416666666662</v>
      </c>
      <c r="I71" s="51">
        <v>31333.233333333334</v>
      </c>
      <c r="J71" s="51">
        <v>18394.300000000003</v>
      </c>
      <c r="K71" s="52">
        <v>38365.191666666666</v>
      </c>
      <c r="L71" s="49" t="s">
        <v>42</v>
      </c>
      <c r="M71" s="49" t="s">
        <v>42</v>
      </c>
      <c r="N71" s="51">
        <v>15613.500000000002</v>
      </c>
      <c r="O71" s="50">
        <f t="shared" si="1"/>
        <v>128764.94166666667</v>
      </c>
      <c r="Q71" s="59"/>
    </row>
    <row r="72" spans="1:17" ht="15.75" hidden="1" x14ac:dyDescent="0.25">
      <c r="A72" s="33" t="s">
        <v>65</v>
      </c>
      <c r="B72" s="48">
        <v>16721.349999999999</v>
      </c>
      <c r="C72" s="49" t="s">
        <v>42</v>
      </c>
      <c r="D72" s="49" t="s">
        <v>42</v>
      </c>
      <c r="E72" s="49" t="s">
        <v>42</v>
      </c>
      <c r="F72" s="50">
        <f t="shared" si="3"/>
        <v>0</v>
      </c>
      <c r="G72" s="49" t="s">
        <v>42</v>
      </c>
      <c r="H72" s="31">
        <v>5114.2833333333328</v>
      </c>
      <c r="I72" s="51">
        <v>30979.966666666671</v>
      </c>
      <c r="J72" s="51">
        <v>19482.2</v>
      </c>
      <c r="K72" s="52">
        <v>38960.483333333323</v>
      </c>
      <c r="L72" s="49" t="s">
        <v>42</v>
      </c>
      <c r="M72" s="49" t="s">
        <v>42</v>
      </c>
      <c r="N72" s="51">
        <v>16694.8</v>
      </c>
      <c r="O72" s="50">
        <f t="shared" si="1"/>
        <v>127953.08333333333</v>
      </c>
      <c r="Q72" s="59"/>
    </row>
    <row r="73" spans="1:17" ht="15.75" hidden="1" x14ac:dyDescent="0.25">
      <c r="A73" s="33" t="s">
        <v>66</v>
      </c>
      <c r="B73" s="48">
        <v>13445.825000000001</v>
      </c>
      <c r="C73" s="49" t="s">
        <v>42</v>
      </c>
      <c r="D73" s="49" t="s">
        <v>42</v>
      </c>
      <c r="E73" s="49" t="s">
        <v>42</v>
      </c>
      <c r="F73" s="50">
        <f t="shared" si="3"/>
        <v>0</v>
      </c>
      <c r="G73" s="49" t="s">
        <v>42</v>
      </c>
      <c r="H73" s="31">
        <v>5166.7250000000004</v>
      </c>
      <c r="I73" s="51">
        <v>30626.699999999997</v>
      </c>
      <c r="J73" s="51">
        <v>20570.099999999999</v>
      </c>
      <c r="K73" s="52">
        <v>39555.775000000001</v>
      </c>
      <c r="L73" s="49" t="s">
        <v>42</v>
      </c>
      <c r="M73" s="49" t="s">
        <v>42</v>
      </c>
      <c r="N73" s="51">
        <v>17776.099999999999</v>
      </c>
      <c r="O73" s="50">
        <f t="shared" si="1"/>
        <v>127141.22500000001</v>
      </c>
      <c r="Q73" s="59"/>
    </row>
    <row r="74" spans="1:17" ht="15.75" hidden="1" x14ac:dyDescent="0.25">
      <c r="A74" s="33" t="s">
        <v>67</v>
      </c>
      <c r="B74" s="48">
        <v>10170.299999999999</v>
      </c>
      <c r="C74" s="49" t="s">
        <v>42</v>
      </c>
      <c r="D74" s="49" t="s">
        <v>42</v>
      </c>
      <c r="E74" s="49" t="s">
        <v>42</v>
      </c>
      <c r="F74" s="50">
        <f t="shared" si="3"/>
        <v>0</v>
      </c>
      <c r="G74" s="49" t="s">
        <v>42</v>
      </c>
      <c r="H74" s="51">
        <v>5219.166666666667</v>
      </c>
      <c r="I74" s="51">
        <v>30273.433333333334</v>
      </c>
      <c r="J74" s="51">
        <v>21658</v>
      </c>
      <c r="K74" s="52">
        <v>40151.066666666666</v>
      </c>
      <c r="L74" s="49" t="s">
        <v>42</v>
      </c>
      <c r="M74" s="49" t="s">
        <v>42</v>
      </c>
      <c r="N74" s="51">
        <v>18857.399999999998</v>
      </c>
      <c r="O74" s="50">
        <f t="shared" si="1"/>
        <v>126329.36666666665</v>
      </c>
      <c r="Q74" s="59"/>
    </row>
    <row r="75" spans="1:17" ht="15.75" hidden="1" x14ac:dyDescent="0.25">
      <c r="A75" s="33" t="s">
        <v>68</v>
      </c>
      <c r="B75" s="48">
        <v>6894.7750000000015</v>
      </c>
      <c r="C75" s="49" t="s">
        <v>42</v>
      </c>
      <c r="D75" s="49" t="s">
        <v>42</v>
      </c>
      <c r="E75" s="49" t="s">
        <v>42</v>
      </c>
      <c r="F75" s="50">
        <f t="shared" si="3"/>
        <v>0</v>
      </c>
      <c r="G75" s="49" t="s">
        <v>42</v>
      </c>
      <c r="H75" s="51">
        <v>5271.6083333333336</v>
      </c>
      <c r="I75" s="51">
        <v>29920.166666666664</v>
      </c>
      <c r="J75" s="51">
        <v>22745.9</v>
      </c>
      <c r="K75" s="52">
        <v>40746.35833333333</v>
      </c>
      <c r="L75" s="49" t="s">
        <v>42</v>
      </c>
      <c r="M75" s="49" t="s">
        <v>42</v>
      </c>
      <c r="N75" s="51">
        <v>19938.699999999997</v>
      </c>
      <c r="O75" s="50">
        <f t="shared" si="1"/>
        <v>125517.50833333333</v>
      </c>
      <c r="Q75" s="59"/>
    </row>
    <row r="76" spans="1:17" ht="15.75" hidden="1" x14ac:dyDescent="0.25">
      <c r="A76" s="33" t="s">
        <v>51</v>
      </c>
      <c r="B76" s="48">
        <v>3619.2500000000005</v>
      </c>
      <c r="C76" s="49" t="s">
        <v>42</v>
      </c>
      <c r="D76" s="49" t="s">
        <v>42</v>
      </c>
      <c r="E76" s="49" t="s">
        <v>42</v>
      </c>
      <c r="F76" s="50">
        <f t="shared" si="3"/>
        <v>0</v>
      </c>
      <c r="G76" s="49" t="s">
        <v>42</v>
      </c>
      <c r="H76" s="51">
        <v>5324.0499999999993</v>
      </c>
      <c r="I76" s="51">
        <v>29566.9</v>
      </c>
      <c r="J76" s="51">
        <v>23833.8</v>
      </c>
      <c r="K76" s="52">
        <v>41341.649999999994</v>
      </c>
      <c r="L76" s="49" t="s">
        <v>42</v>
      </c>
      <c r="M76" s="49" t="s">
        <v>42</v>
      </c>
      <c r="N76" s="51">
        <v>21019.999999999996</v>
      </c>
      <c r="O76" s="50">
        <f t="shared" si="1"/>
        <v>124705.65</v>
      </c>
      <c r="Q76" s="59"/>
    </row>
    <row r="77" spans="1:17" ht="15.75" hidden="1" x14ac:dyDescent="0.25">
      <c r="A77" s="33" t="s">
        <v>69</v>
      </c>
      <c r="B77" s="48">
        <v>4266.4916666666668</v>
      </c>
      <c r="C77" s="49" t="s">
        <v>42</v>
      </c>
      <c r="D77" s="49" t="s">
        <v>42</v>
      </c>
      <c r="E77" s="49" t="s">
        <v>42</v>
      </c>
      <c r="F77" s="50">
        <f t="shared" si="3"/>
        <v>0</v>
      </c>
      <c r="G77" s="49" t="s">
        <v>42</v>
      </c>
      <c r="H77" s="51">
        <v>5280.375</v>
      </c>
      <c r="I77" s="51">
        <v>30126.566666666662</v>
      </c>
      <c r="J77" s="51">
        <v>24461.35</v>
      </c>
      <c r="K77" s="52">
        <v>42200.741666666676</v>
      </c>
      <c r="L77" s="49" t="s">
        <v>42</v>
      </c>
      <c r="M77" s="49" t="s">
        <v>42</v>
      </c>
      <c r="N77" s="51">
        <v>20093.98333333333</v>
      </c>
      <c r="O77" s="50">
        <f t="shared" si="1"/>
        <v>126429.50833333333</v>
      </c>
      <c r="Q77" s="59"/>
    </row>
    <row r="78" spans="1:17" ht="15.75" hidden="1" x14ac:dyDescent="0.25">
      <c r="A78" s="33" t="s">
        <v>70</v>
      </c>
      <c r="B78" s="48">
        <v>4913.7333333333336</v>
      </c>
      <c r="C78" s="49" t="s">
        <v>42</v>
      </c>
      <c r="D78" s="49" t="s">
        <v>42</v>
      </c>
      <c r="E78" s="49" t="s">
        <v>42</v>
      </c>
      <c r="F78" s="50">
        <f t="shared" si="3"/>
        <v>0</v>
      </c>
      <c r="G78" s="49" t="s">
        <v>42</v>
      </c>
      <c r="H78" s="51">
        <v>5236.7</v>
      </c>
      <c r="I78" s="51">
        <v>30686.233333333337</v>
      </c>
      <c r="J78" s="51">
        <v>25088.899999999998</v>
      </c>
      <c r="K78" s="52">
        <v>43059.833333333343</v>
      </c>
      <c r="L78" s="49" t="s">
        <v>42</v>
      </c>
      <c r="M78" s="49" t="s">
        <v>42</v>
      </c>
      <c r="N78" s="51">
        <v>19167.966666666664</v>
      </c>
      <c r="O78" s="50">
        <f t="shared" si="1"/>
        <v>128153.36666666667</v>
      </c>
      <c r="Q78" s="59"/>
    </row>
    <row r="79" spans="1:17" ht="15.75" hidden="1" x14ac:dyDescent="0.25">
      <c r="A79" s="33" t="s">
        <v>55</v>
      </c>
      <c r="B79" s="48">
        <v>5560.9750000000004</v>
      </c>
      <c r="C79" s="49" t="s">
        <v>42</v>
      </c>
      <c r="D79" s="49" t="s">
        <v>42</v>
      </c>
      <c r="E79" s="49" t="s">
        <v>42</v>
      </c>
      <c r="F79" s="50">
        <f t="shared" si="3"/>
        <v>0</v>
      </c>
      <c r="G79" s="49" t="s">
        <v>42</v>
      </c>
      <c r="H79" s="51">
        <v>5193.0249999999996</v>
      </c>
      <c r="I79" s="51">
        <v>31245.9</v>
      </c>
      <c r="J79" s="51">
        <v>25716.449999999997</v>
      </c>
      <c r="K79" s="52">
        <v>43918.925000000003</v>
      </c>
      <c r="L79" s="49" t="s">
        <v>42</v>
      </c>
      <c r="M79" s="49" t="s">
        <v>42</v>
      </c>
      <c r="N79" s="51">
        <v>18241.95</v>
      </c>
      <c r="O79" s="50">
        <f t="shared" si="1"/>
        <v>129877.22500000001</v>
      </c>
      <c r="Q79" s="59"/>
    </row>
    <row r="80" spans="1:17" ht="15.75" hidden="1" x14ac:dyDescent="0.25">
      <c r="A80" s="33" t="s">
        <v>71</v>
      </c>
      <c r="B80" s="48">
        <v>6208.2166666666662</v>
      </c>
      <c r="C80" s="49" t="s">
        <v>42</v>
      </c>
      <c r="D80" s="49" t="s">
        <v>42</v>
      </c>
      <c r="E80" s="49" t="s">
        <v>42</v>
      </c>
      <c r="F80" s="50">
        <f t="shared" si="3"/>
        <v>0</v>
      </c>
      <c r="G80" s="49" t="s">
        <v>42</v>
      </c>
      <c r="H80" s="31">
        <v>5149.3500000000004</v>
      </c>
      <c r="I80" s="51">
        <v>31805.566666666666</v>
      </c>
      <c r="J80" s="51">
        <v>26344</v>
      </c>
      <c r="K80" s="52">
        <v>44778.016666666663</v>
      </c>
      <c r="L80" s="49" t="s">
        <v>42</v>
      </c>
      <c r="M80" s="49" t="s">
        <v>42</v>
      </c>
      <c r="N80" s="51">
        <v>17315.933333333334</v>
      </c>
      <c r="O80" s="50">
        <f t="shared" si="1"/>
        <v>131601.08333333331</v>
      </c>
      <c r="Q80" s="59"/>
    </row>
    <row r="81" spans="1:17" ht="15.75" hidden="1" x14ac:dyDescent="0.25">
      <c r="A81" s="33" t="s">
        <v>72</v>
      </c>
      <c r="B81" s="48">
        <v>6855.458333333333</v>
      </c>
      <c r="C81" s="49" t="s">
        <v>42</v>
      </c>
      <c r="D81" s="49" t="s">
        <v>42</v>
      </c>
      <c r="E81" s="49" t="s">
        <v>42</v>
      </c>
      <c r="F81" s="50">
        <f t="shared" si="3"/>
        <v>0</v>
      </c>
      <c r="G81" s="49" t="s">
        <v>42</v>
      </c>
      <c r="H81" s="31">
        <v>5105.6750000000002</v>
      </c>
      <c r="I81" s="51">
        <v>32365.23333333333</v>
      </c>
      <c r="J81" s="51">
        <v>26971.55</v>
      </c>
      <c r="K81" s="52">
        <v>45637.108333333352</v>
      </c>
      <c r="L81" s="49" t="s">
        <v>42</v>
      </c>
      <c r="M81" s="49" t="s">
        <v>42</v>
      </c>
      <c r="N81" s="51">
        <v>16389.916666666664</v>
      </c>
      <c r="O81" s="50">
        <f t="shared" si="1"/>
        <v>133324.94166666668</v>
      </c>
      <c r="Q81" s="59"/>
    </row>
    <row r="82" spans="1:17" ht="15.75" hidden="1" x14ac:dyDescent="0.25">
      <c r="A82" s="33" t="s">
        <v>56</v>
      </c>
      <c r="B82" s="48">
        <v>7502.7000000000007</v>
      </c>
      <c r="C82" s="49" t="s">
        <v>42</v>
      </c>
      <c r="D82" s="49" t="s">
        <v>42</v>
      </c>
      <c r="E82" s="49" t="s">
        <v>42</v>
      </c>
      <c r="F82" s="50">
        <f t="shared" si="3"/>
        <v>0</v>
      </c>
      <c r="G82" s="49" t="s">
        <v>42</v>
      </c>
      <c r="H82" s="31">
        <v>5062</v>
      </c>
      <c r="I82" s="51">
        <v>32924.899999999994</v>
      </c>
      <c r="J82" s="51">
        <v>27599.1</v>
      </c>
      <c r="K82" s="52">
        <v>46496.200000000004</v>
      </c>
      <c r="L82" s="49" t="s">
        <v>42</v>
      </c>
      <c r="M82" s="49" t="s">
        <v>42</v>
      </c>
      <c r="N82" s="51">
        <v>15463.900000000001</v>
      </c>
      <c r="O82" s="50">
        <f t="shared" si="1"/>
        <v>135048.79999999999</v>
      </c>
      <c r="Q82" s="59"/>
    </row>
    <row r="83" spans="1:17" ht="15.75" hidden="1" x14ac:dyDescent="0.25">
      <c r="A83" s="67"/>
      <c r="B83" s="48"/>
      <c r="C83" s="49"/>
      <c r="D83" s="49"/>
      <c r="E83" s="49"/>
      <c r="F83" s="50"/>
      <c r="G83" s="49"/>
      <c r="H83" s="31"/>
      <c r="I83" s="51"/>
      <c r="J83" s="51"/>
      <c r="K83" s="52"/>
      <c r="L83" s="49"/>
      <c r="M83" s="49"/>
      <c r="N83" s="51"/>
      <c r="O83" s="50"/>
      <c r="Q83" s="59"/>
    </row>
    <row r="84" spans="1:17" ht="15.75" hidden="1" x14ac:dyDescent="0.25">
      <c r="A84" s="33" t="s">
        <v>75</v>
      </c>
      <c r="B84" s="48">
        <v>7254.0499999999993</v>
      </c>
      <c r="C84" s="49" t="s">
        <v>42</v>
      </c>
      <c r="D84" s="49" t="s">
        <v>42</v>
      </c>
      <c r="E84" s="49" t="s">
        <v>42</v>
      </c>
      <c r="F84" s="50">
        <f t="shared" ref="F84:F95" si="4">SUM(D84:E84)</f>
        <v>0</v>
      </c>
      <c r="G84" s="49" t="s">
        <v>42</v>
      </c>
      <c r="H84" s="31">
        <v>5142.1833333333334</v>
      </c>
      <c r="I84" s="51">
        <v>32895.23333333333</v>
      </c>
      <c r="J84" s="51">
        <v>27882.583333333332</v>
      </c>
      <c r="K84" s="52">
        <v>47367.491666666683</v>
      </c>
      <c r="L84" s="49" t="s">
        <v>42</v>
      </c>
      <c r="M84" s="49" t="s">
        <v>42</v>
      </c>
      <c r="N84" s="51">
        <v>16130.050000000001</v>
      </c>
      <c r="O84" s="50">
        <f t="shared" si="1"/>
        <v>136671.59166666667</v>
      </c>
      <c r="Q84" s="59"/>
    </row>
    <row r="85" spans="1:17" ht="15.75" hidden="1" x14ac:dyDescent="0.25">
      <c r="A85" s="33" t="s">
        <v>65</v>
      </c>
      <c r="B85" s="48">
        <v>7005.4000000000005</v>
      </c>
      <c r="C85" s="49" t="s">
        <v>42</v>
      </c>
      <c r="D85" s="49" t="s">
        <v>42</v>
      </c>
      <c r="E85" s="49" t="s">
        <v>42</v>
      </c>
      <c r="F85" s="50">
        <f t="shared" si="4"/>
        <v>0</v>
      </c>
      <c r="G85" s="49" t="s">
        <v>42</v>
      </c>
      <c r="H85" s="31">
        <v>5222.3666666666668</v>
      </c>
      <c r="I85" s="51">
        <v>32865.566666666673</v>
      </c>
      <c r="J85" s="51">
        <v>28166.066666666666</v>
      </c>
      <c r="K85" s="52">
        <v>48238.78333333334</v>
      </c>
      <c r="L85" s="49" t="s">
        <v>42</v>
      </c>
      <c r="M85" s="49" t="s">
        <v>42</v>
      </c>
      <c r="N85" s="51">
        <v>16796.199999999997</v>
      </c>
      <c r="O85" s="50">
        <f t="shared" si="1"/>
        <v>138294.38333333336</v>
      </c>
      <c r="Q85" s="59"/>
    </row>
    <row r="86" spans="1:17" ht="15.75" hidden="1" x14ac:dyDescent="0.25">
      <c r="A86" s="33" t="s">
        <v>66</v>
      </c>
      <c r="B86" s="48">
        <v>6756.7500000000009</v>
      </c>
      <c r="C86" s="49" t="s">
        <v>42</v>
      </c>
      <c r="D86" s="49" t="s">
        <v>42</v>
      </c>
      <c r="E86" s="49" t="s">
        <v>42</v>
      </c>
      <c r="F86" s="50">
        <f t="shared" si="4"/>
        <v>0</v>
      </c>
      <c r="G86" s="49" t="s">
        <v>42</v>
      </c>
      <c r="H86" s="31">
        <v>5302.5499999999993</v>
      </c>
      <c r="I86" s="51">
        <v>32835.9</v>
      </c>
      <c r="J86" s="51">
        <v>28449.55</v>
      </c>
      <c r="K86" s="52">
        <v>49110.075000000012</v>
      </c>
      <c r="L86" s="49" t="s">
        <v>42</v>
      </c>
      <c r="M86" s="49" t="s">
        <v>42</v>
      </c>
      <c r="N86" s="51">
        <v>17462.349999999999</v>
      </c>
      <c r="O86" s="50">
        <f t="shared" si="1"/>
        <v>139917.17500000002</v>
      </c>
      <c r="Q86" s="59"/>
    </row>
    <row r="87" spans="1:17" ht="15.75" hidden="1" x14ac:dyDescent="0.25">
      <c r="A87" s="33" t="s">
        <v>67</v>
      </c>
      <c r="B87" s="48">
        <v>6508.0999999999995</v>
      </c>
      <c r="C87" s="49" t="s">
        <v>42</v>
      </c>
      <c r="D87" s="49" t="s">
        <v>42</v>
      </c>
      <c r="E87" s="49" t="s">
        <v>42</v>
      </c>
      <c r="F87" s="50">
        <f t="shared" si="4"/>
        <v>0</v>
      </c>
      <c r="G87" s="49" t="s">
        <v>42</v>
      </c>
      <c r="H87" s="31">
        <v>5382.7333333333336</v>
      </c>
      <c r="I87" s="51">
        <v>32806.23333333333</v>
      </c>
      <c r="J87" s="31">
        <v>28733.033333333333</v>
      </c>
      <c r="K87" s="52">
        <v>49981.366666666661</v>
      </c>
      <c r="L87" s="49" t="s">
        <v>42</v>
      </c>
      <c r="M87" s="49" t="s">
        <v>42</v>
      </c>
      <c r="N87" s="51">
        <v>18128.5</v>
      </c>
      <c r="O87" s="50">
        <f t="shared" si="1"/>
        <v>141539.96666666667</v>
      </c>
      <c r="Q87" s="59"/>
    </row>
    <row r="88" spans="1:17" ht="15.75" hidden="1" x14ac:dyDescent="0.25">
      <c r="A88" s="33" t="s">
        <v>68</v>
      </c>
      <c r="B88" s="48">
        <v>6259.4500000000007</v>
      </c>
      <c r="C88" s="49" t="s">
        <v>42</v>
      </c>
      <c r="D88" s="49" t="s">
        <v>42</v>
      </c>
      <c r="E88" s="49" t="s">
        <v>42</v>
      </c>
      <c r="F88" s="50">
        <f t="shared" si="4"/>
        <v>0</v>
      </c>
      <c r="G88" s="49" t="s">
        <v>42</v>
      </c>
      <c r="H88" s="31">
        <v>5462.9166666666661</v>
      </c>
      <c r="I88" s="51">
        <v>32776.566666666666</v>
      </c>
      <c r="J88" s="31">
        <v>29016.516666666666</v>
      </c>
      <c r="K88" s="52">
        <v>50852.658333333326</v>
      </c>
      <c r="L88" s="49" t="s">
        <v>42</v>
      </c>
      <c r="M88" s="49" t="s">
        <v>42</v>
      </c>
      <c r="N88" s="51">
        <v>18794.650000000001</v>
      </c>
      <c r="O88" s="50">
        <f t="shared" si="1"/>
        <v>143162.75833333333</v>
      </c>
      <c r="P88"/>
      <c r="Q88" s="59"/>
    </row>
    <row r="89" spans="1:17" s="66" customFormat="1" ht="15.75" hidden="1" x14ac:dyDescent="0.25">
      <c r="A89" s="33" t="s">
        <v>51</v>
      </c>
      <c r="B89" s="53">
        <v>6010.7999999999993</v>
      </c>
      <c r="C89" s="49" t="s">
        <v>42</v>
      </c>
      <c r="D89" s="49" t="s">
        <v>42</v>
      </c>
      <c r="E89" s="49" t="s">
        <v>42</v>
      </c>
      <c r="F89" s="54">
        <f t="shared" si="4"/>
        <v>0</v>
      </c>
      <c r="G89" s="49" t="s">
        <v>42</v>
      </c>
      <c r="H89" s="55">
        <v>5543.0999999999995</v>
      </c>
      <c r="I89" s="57">
        <v>32746.900000000005</v>
      </c>
      <c r="J89" s="55">
        <v>29300</v>
      </c>
      <c r="K89" s="56">
        <v>51723.95</v>
      </c>
      <c r="L89" s="49" t="s">
        <v>42</v>
      </c>
      <c r="M89" s="49" t="s">
        <v>42</v>
      </c>
      <c r="N89" s="57">
        <v>19460.8</v>
      </c>
      <c r="O89" s="50">
        <f t="shared" si="1"/>
        <v>144785.54999999999</v>
      </c>
      <c r="Q89" s="59"/>
    </row>
    <row r="90" spans="1:17" s="66" customFormat="1" ht="15.75" hidden="1" x14ac:dyDescent="0.25">
      <c r="A90" s="33" t="s">
        <v>69</v>
      </c>
      <c r="B90" s="53">
        <v>5962.7166666666662</v>
      </c>
      <c r="C90" s="49" t="s">
        <v>42</v>
      </c>
      <c r="D90" s="49" t="s">
        <v>42</v>
      </c>
      <c r="E90" s="49" t="s">
        <v>42</v>
      </c>
      <c r="F90" s="54">
        <f t="shared" si="4"/>
        <v>0</v>
      </c>
      <c r="G90" s="49" t="s">
        <v>42</v>
      </c>
      <c r="H90" s="55">
        <v>5727.1833333333334</v>
      </c>
      <c r="I90" s="57">
        <v>34311.433333333334</v>
      </c>
      <c r="J90" s="55">
        <v>29413.033333333333</v>
      </c>
      <c r="K90" s="56">
        <v>53891.058333333342</v>
      </c>
      <c r="L90" s="49" t="s">
        <v>42</v>
      </c>
      <c r="M90" s="49" t="s">
        <v>42</v>
      </c>
      <c r="N90" s="57">
        <v>19359.816666666669</v>
      </c>
      <c r="O90" s="50">
        <f t="shared" si="1"/>
        <v>148665.2416666667</v>
      </c>
      <c r="Q90" s="59"/>
    </row>
    <row r="91" spans="1:17" s="66" customFormat="1" ht="15.75" hidden="1" x14ac:dyDescent="0.25">
      <c r="A91" s="33" t="s">
        <v>70</v>
      </c>
      <c r="B91" s="53">
        <v>5938.6222222222223</v>
      </c>
      <c r="C91" s="49" t="s">
        <v>42</v>
      </c>
      <c r="D91" s="49" t="s">
        <v>42</v>
      </c>
      <c r="E91" s="49" t="s">
        <v>42</v>
      </c>
      <c r="F91" s="54">
        <f t="shared" si="4"/>
        <v>0</v>
      </c>
      <c r="G91" s="49" t="s">
        <v>42</v>
      </c>
      <c r="H91" s="55">
        <v>5866.8222222222221</v>
      </c>
      <c r="I91" s="57">
        <v>35785.62777777778</v>
      </c>
      <c r="J91" s="55">
        <v>29526.066666666666</v>
      </c>
      <c r="K91" s="56">
        <v>55640.411111111098</v>
      </c>
      <c r="L91" s="49" t="s">
        <v>42</v>
      </c>
      <c r="M91" s="49" t="s">
        <v>42</v>
      </c>
      <c r="N91" s="57">
        <v>19262.3</v>
      </c>
      <c r="O91" s="50">
        <f t="shared" si="1"/>
        <v>152019.84999999998</v>
      </c>
      <c r="P91" s="68"/>
      <c r="Q91" s="59"/>
    </row>
    <row r="92" spans="1:17" s="66" customFormat="1" ht="15.75" hidden="1" x14ac:dyDescent="0.25">
      <c r="A92" s="33" t="s">
        <v>55</v>
      </c>
      <c r="B92" s="53">
        <v>5926.5222222222219</v>
      </c>
      <c r="C92" s="49" t="s">
        <v>42</v>
      </c>
      <c r="D92" s="49" t="s">
        <v>42</v>
      </c>
      <c r="E92" s="49" t="s">
        <v>42</v>
      </c>
      <c r="F92" s="54">
        <f t="shared" si="4"/>
        <v>0</v>
      </c>
      <c r="G92" s="49" t="s">
        <v>42</v>
      </c>
      <c r="H92" s="55">
        <v>5984.2388888888891</v>
      </c>
      <c r="I92" s="57">
        <v>37214.652777777781</v>
      </c>
      <c r="J92" s="55">
        <v>29639.1</v>
      </c>
      <c r="K92" s="56">
        <v>57180.886111111111</v>
      </c>
      <c r="L92" s="49" t="s">
        <v>42</v>
      </c>
      <c r="M92" s="49" t="s">
        <v>42</v>
      </c>
      <c r="N92" s="57">
        <v>19166.516666666666</v>
      </c>
      <c r="O92" s="50">
        <f t="shared" si="1"/>
        <v>155111.91666666666</v>
      </c>
      <c r="Q92" s="59"/>
    </row>
    <row r="93" spans="1:17" s="66" customFormat="1" ht="15.75" hidden="1" x14ac:dyDescent="0.25">
      <c r="A93" s="33" t="s">
        <v>71</v>
      </c>
      <c r="B93" s="53">
        <v>5922.4185185185179</v>
      </c>
      <c r="C93" s="49" t="s">
        <v>42</v>
      </c>
      <c r="D93" s="49" t="s">
        <v>42</v>
      </c>
      <c r="E93" s="49" t="s">
        <v>42</v>
      </c>
      <c r="F93" s="54">
        <f t="shared" si="4"/>
        <v>0</v>
      </c>
      <c r="G93" s="49" t="s">
        <v>42</v>
      </c>
      <c r="H93" s="55">
        <v>6086.8407407407403</v>
      </c>
      <c r="I93" s="57">
        <v>38613.56481481481</v>
      </c>
      <c r="J93" s="55">
        <v>29752.133333333335</v>
      </c>
      <c r="K93" s="56">
        <v>58582.109259259261</v>
      </c>
      <c r="L93" s="49" t="s">
        <v>42</v>
      </c>
      <c r="M93" s="49" t="s">
        <v>42</v>
      </c>
      <c r="N93" s="57">
        <v>19071.888888888887</v>
      </c>
      <c r="O93" s="50">
        <f t="shared" si="1"/>
        <v>158028.95555555553</v>
      </c>
      <c r="Q93" s="59"/>
    </row>
    <row r="94" spans="1:17" s="66" customFormat="1" ht="15.75" hidden="1" x14ac:dyDescent="0.25">
      <c r="A94" s="33" t="s">
        <v>72</v>
      </c>
      <c r="B94" s="53">
        <v>5923.6456790123457</v>
      </c>
      <c r="C94" s="49" t="s">
        <v>42</v>
      </c>
      <c r="D94" s="49" t="s">
        <v>42</v>
      </c>
      <c r="E94" s="49" t="s">
        <v>42</v>
      </c>
      <c r="F94" s="54">
        <f t="shared" si="4"/>
        <v>0</v>
      </c>
      <c r="G94" s="49" t="s">
        <v>42</v>
      </c>
      <c r="H94" s="55">
        <v>6179.5660493827163</v>
      </c>
      <c r="I94" s="57">
        <v>39992.401543209875</v>
      </c>
      <c r="J94" s="55">
        <v>29865.166666666668</v>
      </c>
      <c r="K94" s="56">
        <v>59890.497839506163</v>
      </c>
      <c r="L94" s="49" t="s">
        <v>42</v>
      </c>
      <c r="M94" s="49" t="s">
        <v>42</v>
      </c>
      <c r="N94" s="57">
        <v>18978.031481481481</v>
      </c>
      <c r="O94" s="50">
        <f t="shared" si="1"/>
        <v>160829.30925925923</v>
      </c>
      <c r="Q94" s="59"/>
    </row>
    <row r="95" spans="1:17" s="66" customFormat="1" ht="15.75" hidden="1" x14ac:dyDescent="0.25">
      <c r="A95" s="33" t="s">
        <v>56</v>
      </c>
      <c r="B95" s="53">
        <v>5722.3</v>
      </c>
      <c r="C95" s="49" t="s">
        <v>42</v>
      </c>
      <c r="D95" s="49" t="s">
        <v>42</v>
      </c>
      <c r="E95" s="49" t="s">
        <v>42</v>
      </c>
      <c r="F95" s="54">
        <f t="shared" si="4"/>
        <v>0</v>
      </c>
      <c r="G95" s="49" t="s">
        <v>42</v>
      </c>
      <c r="H95" s="55">
        <v>6647.6</v>
      </c>
      <c r="I95" s="57">
        <v>42134.099999999991</v>
      </c>
      <c r="J95" s="55">
        <v>29978.2</v>
      </c>
      <c r="K95" s="56">
        <v>64726.600000000006</v>
      </c>
      <c r="L95" s="49" t="s">
        <v>42</v>
      </c>
      <c r="M95" s="49" t="s">
        <v>42</v>
      </c>
      <c r="N95" s="57">
        <v>18854.900000000001</v>
      </c>
      <c r="O95" s="50">
        <f t="shared" si="1"/>
        <v>168063.69999999998</v>
      </c>
      <c r="Q95" s="59"/>
    </row>
    <row r="96" spans="1:17" s="66" customFormat="1" ht="15.75" hidden="1" x14ac:dyDescent="0.25">
      <c r="A96" s="33"/>
      <c r="B96" s="53"/>
      <c r="C96" s="49"/>
      <c r="D96" s="49"/>
      <c r="E96" s="49"/>
      <c r="F96" s="54"/>
      <c r="G96" s="49"/>
      <c r="H96" s="55"/>
      <c r="I96" s="57"/>
      <c r="J96" s="55"/>
      <c r="K96" s="56"/>
      <c r="L96" s="49"/>
      <c r="M96" s="49"/>
      <c r="N96" s="57"/>
      <c r="O96" s="50"/>
      <c r="Q96" s="59"/>
    </row>
    <row r="97" spans="1:17" s="66" customFormat="1" ht="15.75" hidden="1" x14ac:dyDescent="0.25">
      <c r="A97" s="33" t="s">
        <v>76</v>
      </c>
      <c r="B97" s="53">
        <v>5716.5500000000011</v>
      </c>
      <c r="C97" s="49" t="s">
        <v>42</v>
      </c>
      <c r="D97" s="49" t="s">
        <v>42</v>
      </c>
      <c r="E97" s="49" t="s">
        <v>42</v>
      </c>
      <c r="F97" s="54">
        <f t="shared" ref="F97:F108" si="5">SUM(D97:E97)</f>
        <v>0</v>
      </c>
      <c r="G97" s="49" t="s">
        <v>42</v>
      </c>
      <c r="H97" s="55">
        <v>6578</v>
      </c>
      <c r="I97" s="57">
        <v>42363.71666666666</v>
      </c>
      <c r="J97" s="55">
        <v>24981.833333333336</v>
      </c>
      <c r="K97" s="56">
        <v>67262.549999999988</v>
      </c>
      <c r="L97" s="49" t="s">
        <v>42</v>
      </c>
      <c r="M97" s="49" t="s">
        <v>42</v>
      </c>
      <c r="N97" s="57">
        <v>19617.066666666669</v>
      </c>
      <c r="O97" s="50">
        <f t="shared" si="1"/>
        <v>166519.71666666667</v>
      </c>
      <c r="Q97" s="59"/>
    </row>
    <row r="98" spans="1:17" s="66" customFormat="1" ht="15.75" hidden="1" x14ac:dyDescent="0.25">
      <c r="A98" s="33" t="s">
        <v>77</v>
      </c>
      <c r="B98" s="53">
        <v>5710.7999999999993</v>
      </c>
      <c r="C98" s="49" t="s">
        <v>42</v>
      </c>
      <c r="D98" s="49" t="s">
        <v>42</v>
      </c>
      <c r="E98" s="49" t="s">
        <v>42</v>
      </c>
      <c r="F98" s="54">
        <f t="shared" si="5"/>
        <v>0</v>
      </c>
      <c r="G98" s="49" t="s">
        <v>42</v>
      </c>
      <c r="H98" s="55">
        <v>6468.7999999999993</v>
      </c>
      <c r="I98" s="57">
        <v>42741.73333333333</v>
      </c>
      <c r="J98" s="55">
        <v>19985.466666666667</v>
      </c>
      <c r="K98" s="56">
        <v>71508.699999999983</v>
      </c>
      <c r="L98" s="49" t="s">
        <v>42</v>
      </c>
      <c r="M98" s="49" t="s">
        <v>42</v>
      </c>
      <c r="N98" s="57">
        <v>20211.433333333334</v>
      </c>
      <c r="O98" s="50">
        <f t="shared" si="1"/>
        <v>166626.93333333329</v>
      </c>
      <c r="Q98" s="59"/>
    </row>
    <row r="99" spans="1:17" ht="15.75" hidden="1" x14ac:dyDescent="0.25">
      <c r="A99" s="33" t="s">
        <v>54</v>
      </c>
      <c r="B99" s="48">
        <v>5705.0499999999993</v>
      </c>
      <c r="C99" s="49" t="s">
        <v>42</v>
      </c>
      <c r="D99" s="49" t="s">
        <v>42</v>
      </c>
      <c r="E99" s="49" t="s">
        <v>42</v>
      </c>
      <c r="F99" s="50">
        <f t="shared" si="5"/>
        <v>0</v>
      </c>
      <c r="G99" s="49" t="s">
        <v>42</v>
      </c>
      <c r="H99" s="31">
        <v>6359.6</v>
      </c>
      <c r="I99" s="51">
        <v>43119.750000000007</v>
      </c>
      <c r="J99" s="31">
        <v>14989.1</v>
      </c>
      <c r="K99" s="52">
        <v>75754.849999999991</v>
      </c>
      <c r="L99" s="49" t="s">
        <v>42</v>
      </c>
      <c r="M99" s="49" t="s">
        <v>42</v>
      </c>
      <c r="N99" s="51">
        <v>20805.800000000003</v>
      </c>
      <c r="O99" s="50">
        <f t="shared" si="1"/>
        <v>166734.15000000002</v>
      </c>
      <c r="Q99" s="59"/>
    </row>
    <row r="100" spans="1:17" ht="15.75" hidden="1" x14ac:dyDescent="0.25">
      <c r="A100" s="33" t="s">
        <v>78</v>
      </c>
      <c r="B100" s="48">
        <v>5699.3000000000011</v>
      </c>
      <c r="C100" s="49" t="s">
        <v>42</v>
      </c>
      <c r="D100" s="49" t="s">
        <v>42</v>
      </c>
      <c r="E100" s="49" t="s">
        <v>42</v>
      </c>
      <c r="F100" s="50">
        <f t="shared" si="5"/>
        <v>0</v>
      </c>
      <c r="G100" s="49" t="s">
        <v>42</v>
      </c>
      <c r="H100" s="31">
        <v>6250.4000000000005</v>
      </c>
      <c r="I100" s="51">
        <v>43497.76666666667</v>
      </c>
      <c r="J100" s="31">
        <v>9992.7333333333336</v>
      </c>
      <c r="K100" s="52">
        <v>80001</v>
      </c>
      <c r="L100" s="49" t="s">
        <v>42</v>
      </c>
      <c r="M100" s="49" t="s">
        <v>42</v>
      </c>
      <c r="N100" s="51">
        <v>21400.166666666664</v>
      </c>
      <c r="O100" s="50">
        <f t="shared" si="1"/>
        <v>166841.36666666667</v>
      </c>
      <c r="Q100" s="59"/>
    </row>
    <row r="101" spans="1:17" ht="15.75" hidden="1" x14ac:dyDescent="0.25">
      <c r="A101" s="33" t="s">
        <v>79</v>
      </c>
      <c r="B101" s="48">
        <v>5693.55</v>
      </c>
      <c r="C101" s="49" t="s">
        <v>42</v>
      </c>
      <c r="D101" s="49" t="s">
        <v>42</v>
      </c>
      <c r="E101" s="49" t="s">
        <v>42</v>
      </c>
      <c r="F101" s="50">
        <f t="shared" si="5"/>
        <v>0</v>
      </c>
      <c r="G101" s="49" t="s">
        <v>42</v>
      </c>
      <c r="H101" s="31">
        <v>6141.2</v>
      </c>
      <c r="I101" s="51">
        <v>43875.783333333333</v>
      </c>
      <c r="J101" s="31">
        <v>4996.366666666665</v>
      </c>
      <c r="K101" s="52">
        <v>84247.150000000009</v>
      </c>
      <c r="L101" s="49" t="s">
        <v>42</v>
      </c>
      <c r="M101" s="49" t="s">
        <v>42</v>
      </c>
      <c r="N101" s="51">
        <v>21994.533333333333</v>
      </c>
      <c r="O101" s="50">
        <f t="shared" si="1"/>
        <v>166948.58333333331</v>
      </c>
      <c r="Q101" s="59"/>
    </row>
    <row r="102" spans="1:17" ht="15.75" hidden="1" x14ac:dyDescent="0.25">
      <c r="A102" s="33" t="s">
        <v>51</v>
      </c>
      <c r="B102" s="48">
        <v>5687.8</v>
      </c>
      <c r="C102" s="49" t="s">
        <v>42</v>
      </c>
      <c r="D102" s="49" t="s">
        <v>42</v>
      </c>
      <c r="E102" s="49" t="s">
        <v>42</v>
      </c>
      <c r="F102" s="50">
        <f t="shared" si="5"/>
        <v>0</v>
      </c>
      <c r="G102" s="49" t="s">
        <v>42</v>
      </c>
      <c r="H102" s="31">
        <v>6036.6</v>
      </c>
      <c r="I102" s="51">
        <v>44173.8</v>
      </c>
      <c r="J102" s="49" t="s">
        <v>42</v>
      </c>
      <c r="K102" s="52">
        <v>88201.799999999988</v>
      </c>
      <c r="L102" s="49" t="s">
        <v>42</v>
      </c>
      <c r="M102" s="49" t="s">
        <v>42</v>
      </c>
      <c r="N102" s="51">
        <v>22794.499999999996</v>
      </c>
      <c r="O102" s="50">
        <f t="shared" si="1"/>
        <v>166894.5</v>
      </c>
      <c r="Q102" s="59"/>
    </row>
    <row r="103" spans="1:17" ht="15.75" hidden="1" x14ac:dyDescent="0.25">
      <c r="A103" s="33" t="s">
        <v>80</v>
      </c>
      <c r="B103" s="48">
        <v>5554.9000000000005</v>
      </c>
      <c r="C103" s="49" t="s">
        <v>42</v>
      </c>
      <c r="D103" s="49" t="s">
        <v>42</v>
      </c>
      <c r="E103" s="49" t="s">
        <v>42</v>
      </c>
      <c r="F103" s="50">
        <f t="shared" si="5"/>
        <v>0</v>
      </c>
      <c r="G103" s="49" t="s">
        <v>42</v>
      </c>
      <c r="H103" s="31">
        <v>5507.9</v>
      </c>
      <c r="I103" s="51">
        <v>45004.316666666666</v>
      </c>
      <c r="J103" s="49" t="s">
        <v>42</v>
      </c>
      <c r="K103" s="52">
        <v>90608.316666666666</v>
      </c>
      <c r="L103" s="49" t="s">
        <v>42</v>
      </c>
      <c r="M103" s="49" t="s">
        <v>42</v>
      </c>
      <c r="N103" s="51">
        <v>22623.1</v>
      </c>
      <c r="O103" s="50">
        <f t="shared" si="1"/>
        <v>169298.53333333335</v>
      </c>
      <c r="Q103" s="59"/>
    </row>
    <row r="104" spans="1:17" ht="15.75" hidden="1" x14ac:dyDescent="0.25">
      <c r="A104" s="33" t="s">
        <v>81</v>
      </c>
      <c r="B104" s="48">
        <v>5423.1166666666659</v>
      </c>
      <c r="C104" s="49" t="s">
        <v>42</v>
      </c>
      <c r="D104" s="49" t="s">
        <v>42</v>
      </c>
      <c r="E104" s="49" t="s">
        <v>42</v>
      </c>
      <c r="F104" s="50">
        <f t="shared" si="5"/>
        <v>0</v>
      </c>
      <c r="G104" s="49" t="s">
        <v>42</v>
      </c>
      <c r="H104" s="31">
        <v>4979.2000000000007</v>
      </c>
      <c r="I104" s="51">
        <v>45858.933333333327</v>
      </c>
      <c r="J104" s="49" t="s">
        <v>42</v>
      </c>
      <c r="K104" s="52">
        <v>93044.766666666692</v>
      </c>
      <c r="L104" s="49" t="s">
        <v>42</v>
      </c>
      <c r="M104" s="49" t="s">
        <v>42</v>
      </c>
      <c r="N104" s="51">
        <v>22451.899999999998</v>
      </c>
      <c r="O104" s="50">
        <f t="shared" si="1"/>
        <v>171757.91666666669</v>
      </c>
      <c r="Q104" s="59"/>
    </row>
    <row r="105" spans="1:17" ht="15.75" hidden="1" x14ac:dyDescent="0.25">
      <c r="A105" s="33" t="s">
        <v>55</v>
      </c>
      <c r="B105" s="48">
        <v>5291.8916666666664</v>
      </c>
      <c r="C105" s="49" t="s">
        <v>42</v>
      </c>
      <c r="D105" s="49" t="s">
        <v>42</v>
      </c>
      <c r="E105" s="49" t="s">
        <v>42</v>
      </c>
      <c r="F105" s="50">
        <f t="shared" si="5"/>
        <v>0</v>
      </c>
      <c r="G105" s="49" t="s">
        <v>42</v>
      </c>
      <c r="H105" s="31">
        <v>4450.5</v>
      </c>
      <c r="I105" s="51">
        <v>46725.600000000006</v>
      </c>
      <c r="J105" s="49" t="s">
        <v>42</v>
      </c>
      <c r="K105" s="52">
        <v>95496.183333333334</v>
      </c>
      <c r="L105" s="49" t="s">
        <v>42</v>
      </c>
      <c r="M105" s="49" t="s">
        <v>42</v>
      </c>
      <c r="N105" s="51">
        <v>22280.799999999996</v>
      </c>
      <c r="O105" s="50">
        <f t="shared" si="1"/>
        <v>174244.97499999998</v>
      </c>
      <c r="Q105" s="59"/>
    </row>
    <row r="106" spans="1:17" ht="15.75" hidden="1" x14ac:dyDescent="0.25">
      <c r="A106" s="33" t="s">
        <v>82</v>
      </c>
      <c r="B106" s="48">
        <v>5161.0388888888892</v>
      </c>
      <c r="C106" s="49" t="s">
        <v>42</v>
      </c>
      <c r="D106" s="49" t="s">
        <v>42</v>
      </c>
      <c r="E106" s="49" t="s">
        <v>42</v>
      </c>
      <c r="F106" s="50">
        <f t="shared" si="5"/>
        <v>0</v>
      </c>
      <c r="G106" s="49" t="s">
        <v>42</v>
      </c>
      <c r="H106" s="31">
        <v>3921.8</v>
      </c>
      <c r="I106" s="51">
        <v>47600.3</v>
      </c>
      <c r="J106" s="49" t="s">
        <v>42</v>
      </c>
      <c r="K106" s="52">
        <v>97957.577777777784</v>
      </c>
      <c r="L106" s="49" t="s">
        <v>42</v>
      </c>
      <c r="M106" s="49" t="s">
        <v>42</v>
      </c>
      <c r="N106" s="51">
        <v>22109.766666666663</v>
      </c>
      <c r="O106" s="50">
        <f t="shared" si="1"/>
        <v>176750.48333333334</v>
      </c>
      <c r="Q106" s="59"/>
    </row>
    <row r="107" spans="1:17" ht="15.75" hidden="1" x14ac:dyDescent="0.25">
      <c r="A107" s="33" t="s">
        <v>83</v>
      </c>
      <c r="B107" s="48">
        <v>5030.4342592592584</v>
      </c>
      <c r="C107" s="49" t="s">
        <v>42</v>
      </c>
      <c r="D107" s="49" t="s">
        <v>42</v>
      </c>
      <c r="E107" s="49" t="s">
        <v>42</v>
      </c>
      <c r="F107" s="50">
        <f t="shared" si="5"/>
        <v>0</v>
      </c>
      <c r="G107" s="49" t="s">
        <v>42</v>
      </c>
      <c r="H107" s="31">
        <v>3393.1</v>
      </c>
      <c r="I107" s="51">
        <v>48480.355555555558</v>
      </c>
      <c r="J107" s="49" t="s">
        <v>42</v>
      </c>
      <c r="K107" s="52">
        <v>100425.62407407406</v>
      </c>
      <c r="L107" s="49" t="s">
        <v>42</v>
      </c>
      <c r="M107" s="49" t="s">
        <v>42</v>
      </c>
      <c r="N107" s="51">
        <v>21938.777777777777</v>
      </c>
      <c r="O107" s="50">
        <f t="shared" si="1"/>
        <v>179268.29166666666</v>
      </c>
      <c r="Q107" s="59"/>
    </row>
    <row r="108" spans="1:17" ht="15.75" hidden="1" x14ac:dyDescent="0.25">
      <c r="A108" s="33" t="s">
        <v>84</v>
      </c>
      <c r="B108" s="48">
        <v>4890.3999999999996</v>
      </c>
      <c r="C108" s="49" t="s">
        <v>42</v>
      </c>
      <c r="D108" s="49" t="s">
        <v>42</v>
      </c>
      <c r="E108" s="49" t="s">
        <v>42</v>
      </c>
      <c r="F108" s="50">
        <f t="shared" si="5"/>
        <v>0</v>
      </c>
      <c r="G108" s="49" t="s">
        <v>42</v>
      </c>
      <c r="H108" s="31">
        <v>2864.3999999999996</v>
      </c>
      <c r="I108" s="51">
        <v>49156.900000000009</v>
      </c>
      <c r="J108" s="49" t="s">
        <v>42</v>
      </c>
      <c r="K108" s="52">
        <v>102640.9</v>
      </c>
      <c r="L108" s="49" t="s">
        <v>42</v>
      </c>
      <c r="M108" s="49" t="s">
        <v>42</v>
      </c>
      <c r="N108" s="51">
        <v>21766.099999999995</v>
      </c>
      <c r="O108" s="50">
        <f t="shared" si="1"/>
        <v>181318.7</v>
      </c>
      <c r="Q108" s="59"/>
    </row>
    <row r="109" spans="1:17" ht="15.75" hidden="1" x14ac:dyDescent="0.25">
      <c r="A109" s="33"/>
      <c r="B109" s="48"/>
      <c r="C109" s="49"/>
      <c r="D109" s="49"/>
      <c r="E109" s="49"/>
      <c r="F109" s="50"/>
      <c r="G109" s="49"/>
      <c r="H109" s="31"/>
      <c r="I109" s="51"/>
      <c r="J109" s="49"/>
      <c r="K109" s="52"/>
      <c r="L109" s="49"/>
      <c r="M109" s="49"/>
      <c r="N109" s="51"/>
      <c r="O109" s="50"/>
      <c r="Q109" s="59"/>
    </row>
    <row r="110" spans="1:17" ht="15.75" hidden="1" x14ac:dyDescent="0.25">
      <c r="A110" s="33" t="s">
        <v>85</v>
      </c>
      <c r="B110" s="48">
        <v>5232.6833333333334</v>
      </c>
      <c r="C110" s="49" t="s">
        <v>42</v>
      </c>
      <c r="D110" s="49" t="s">
        <v>42</v>
      </c>
      <c r="E110" s="49" t="s">
        <v>42</v>
      </c>
      <c r="F110" s="50">
        <f t="shared" ref="F110" si="6">SUM(D110:E110)</f>
        <v>0</v>
      </c>
      <c r="G110" s="49" t="s">
        <v>42</v>
      </c>
      <c r="H110" s="31">
        <v>2691.9666666666662</v>
      </c>
      <c r="I110" s="51">
        <v>49606.700000000004</v>
      </c>
      <c r="J110" s="49" t="s">
        <v>42</v>
      </c>
      <c r="K110" s="52">
        <v>107096.53333333333</v>
      </c>
      <c r="L110" s="49" t="s">
        <v>42</v>
      </c>
      <c r="M110" s="49" t="s">
        <v>42</v>
      </c>
      <c r="N110" s="51">
        <v>22263.75</v>
      </c>
      <c r="O110" s="50">
        <f t="shared" si="1"/>
        <v>186891.63333333333</v>
      </c>
      <c r="Q110" s="59"/>
    </row>
    <row r="111" spans="1:17" ht="15.75" hidden="1" x14ac:dyDescent="0.25">
      <c r="A111" s="33" t="s">
        <v>86</v>
      </c>
      <c r="B111" s="6">
        <v>5574.9666666666662</v>
      </c>
      <c r="C111" s="49" t="s">
        <v>42</v>
      </c>
      <c r="D111" s="49" t="s">
        <v>42</v>
      </c>
      <c r="E111" s="49" t="s">
        <v>42</v>
      </c>
      <c r="F111" s="50">
        <f t="shared" ref="F111:F121" si="7">SUM(D111:E111)</f>
        <v>0</v>
      </c>
      <c r="G111" s="49" t="s">
        <v>42</v>
      </c>
      <c r="H111" s="31">
        <v>2519.5333333333333</v>
      </c>
      <c r="I111" s="51">
        <v>50056.5</v>
      </c>
      <c r="J111" s="49" t="s">
        <v>42</v>
      </c>
      <c r="K111" s="52">
        <v>111552.16666666667</v>
      </c>
      <c r="L111" s="49" t="s">
        <v>42</v>
      </c>
      <c r="M111" s="49" t="s">
        <v>42</v>
      </c>
      <c r="N111" s="51">
        <v>22761.4</v>
      </c>
      <c r="O111" s="50">
        <f t="shared" si="1"/>
        <v>192464.56666666668</v>
      </c>
      <c r="Q111" s="59"/>
    </row>
    <row r="112" spans="1:17" ht="15.75" hidden="1" x14ac:dyDescent="0.25">
      <c r="A112" s="33" t="s">
        <v>57</v>
      </c>
      <c r="B112" s="6">
        <v>5917.25</v>
      </c>
      <c r="C112" s="49" t="s">
        <v>42</v>
      </c>
      <c r="D112" s="49" t="s">
        <v>42</v>
      </c>
      <c r="E112" s="49" t="s">
        <v>42</v>
      </c>
      <c r="F112" s="50">
        <f t="shared" si="7"/>
        <v>0</v>
      </c>
      <c r="G112" s="49" t="s">
        <v>42</v>
      </c>
      <c r="H112" s="31">
        <v>2347.1000000000004</v>
      </c>
      <c r="I112" s="51">
        <v>50506.3</v>
      </c>
      <c r="J112" s="49" t="s">
        <v>42</v>
      </c>
      <c r="K112" s="52">
        <v>116007.79999999999</v>
      </c>
      <c r="L112" s="49" t="s">
        <v>42</v>
      </c>
      <c r="M112" s="49" t="s">
        <v>42</v>
      </c>
      <c r="N112" s="51">
        <v>23259.049999999996</v>
      </c>
      <c r="O112" s="50">
        <f t="shared" si="1"/>
        <v>198037.49999999997</v>
      </c>
      <c r="Q112" s="59"/>
    </row>
    <row r="113" spans="1:17" ht="15.75" x14ac:dyDescent="0.25">
      <c r="A113" s="33" t="s">
        <v>87</v>
      </c>
      <c r="B113" s="6">
        <v>6259.5333333333338</v>
      </c>
      <c r="C113" s="49" t="s">
        <v>42</v>
      </c>
      <c r="D113" s="49" t="s">
        <v>42</v>
      </c>
      <c r="E113" s="49" t="s">
        <v>42</v>
      </c>
      <c r="F113" s="50">
        <f t="shared" si="7"/>
        <v>0</v>
      </c>
      <c r="G113" s="49" t="s">
        <v>42</v>
      </c>
      <c r="H113" s="31">
        <v>2174.666666666667</v>
      </c>
      <c r="I113" s="51">
        <v>50956.099999999991</v>
      </c>
      <c r="J113" s="49" t="s">
        <v>42</v>
      </c>
      <c r="K113" s="52">
        <v>120463.43333333333</v>
      </c>
      <c r="L113" s="49" t="s">
        <v>42</v>
      </c>
      <c r="M113" s="49" t="s">
        <v>42</v>
      </c>
      <c r="N113" s="51">
        <v>23756.7</v>
      </c>
      <c r="O113" s="50">
        <f t="shared" si="1"/>
        <v>203610.43333333335</v>
      </c>
      <c r="Q113" s="59"/>
    </row>
    <row r="114" spans="1:17" ht="15.75" x14ac:dyDescent="0.25">
      <c r="A114" s="33" t="s">
        <v>68</v>
      </c>
      <c r="B114" s="6">
        <v>6601.8166666666657</v>
      </c>
      <c r="C114" s="49" t="s">
        <v>42</v>
      </c>
      <c r="D114" s="49" t="s">
        <v>42</v>
      </c>
      <c r="E114" s="49" t="s">
        <v>42</v>
      </c>
      <c r="F114" s="50">
        <f t="shared" si="7"/>
        <v>0</v>
      </c>
      <c r="G114" s="49" t="s">
        <v>42</v>
      </c>
      <c r="H114" s="31">
        <v>2002.2333333333333</v>
      </c>
      <c r="I114" s="51">
        <v>51405.900000000009</v>
      </c>
      <c r="J114" s="49" t="s">
        <v>42</v>
      </c>
      <c r="K114" s="52">
        <v>124919.06666666667</v>
      </c>
      <c r="L114" s="49" t="s">
        <v>42</v>
      </c>
      <c r="M114" s="49" t="s">
        <v>42</v>
      </c>
      <c r="N114" s="51">
        <v>24254.350000000002</v>
      </c>
      <c r="O114" s="50">
        <f t="shared" ref="O114:O132" si="8">SUM(B114:C114,F114:N114)</f>
        <v>209183.36666666667</v>
      </c>
      <c r="Q114" s="59"/>
    </row>
    <row r="115" spans="1:17" ht="15.75" x14ac:dyDescent="0.25">
      <c r="A115" s="33" t="s">
        <v>51</v>
      </c>
      <c r="B115" s="6">
        <v>6944.1</v>
      </c>
      <c r="C115" s="49" t="s">
        <v>42</v>
      </c>
      <c r="D115" s="49" t="s">
        <v>42</v>
      </c>
      <c r="E115" s="49" t="s">
        <v>42</v>
      </c>
      <c r="F115" s="50">
        <f t="shared" si="7"/>
        <v>0</v>
      </c>
      <c r="G115" s="49" t="s">
        <v>42</v>
      </c>
      <c r="H115" s="31">
        <v>1829.8</v>
      </c>
      <c r="I115" s="51">
        <v>51855.7</v>
      </c>
      <c r="J115" s="49" t="s">
        <v>42</v>
      </c>
      <c r="K115" s="52">
        <v>129374.7</v>
      </c>
      <c r="L115" s="49" t="s">
        <v>42</v>
      </c>
      <c r="M115" s="49" t="s">
        <v>42</v>
      </c>
      <c r="N115" s="51">
        <v>24751.999999999996</v>
      </c>
      <c r="O115" s="50">
        <f t="shared" si="8"/>
        <v>214756.3</v>
      </c>
      <c r="Q115" s="59"/>
    </row>
    <row r="116" spans="1:17" ht="15.75" x14ac:dyDescent="0.25">
      <c r="A116" s="33" t="s">
        <v>69</v>
      </c>
      <c r="B116" s="6">
        <v>7413.5333333333328</v>
      </c>
      <c r="C116" s="49" t="s">
        <v>42</v>
      </c>
      <c r="D116" s="49" t="s">
        <v>42</v>
      </c>
      <c r="E116" s="49" t="s">
        <v>42</v>
      </c>
      <c r="F116" s="50">
        <f t="shared" si="7"/>
        <v>0</v>
      </c>
      <c r="G116" s="49" t="s">
        <v>42</v>
      </c>
      <c r="H116" s="31">
        <v>1889.7833333333333</v>
      </c>
      <c r="I116" s="51">
        <v>44314.650000000009</v>
      </c>
      <c r="J116" s="49" t="s">
        <v>42</v>
      </c>
      <c r="K116" s="52">
        <v>130487.83333333333</v>
      </c>
      <c r="L116" s="49" t="s">
        <v>42</v>
      </c>
      <c r="M116" s="49" t="s">
        <v>42</v>
      </c>
      <c r="N116" s="51">
        <v>24863.300000000036</v>
      </c>
      <c r="O116" s="50">
        <f t="shared" si="8"/>
        <v>208969.10000000003</v>
      </c>
      <c r="Q116" s="59"/>
    </row>
    <row r="117" spans="1:17" ht="15.75" x14ac:dyDescent="0.25">
      <c r="A117" s="33" t="s">
        <v>70</v>
      </c>
      <c r="B117" s="6">
        <v>7882.9666666666672</v>
      </c>
      <c r="C117" s="49" t="s">
        <v>42</v>
      </c>
      <c r="D117" s="49" t="s">
        <v>42</v>
      </c>
      <c r="E117" s="49" t="s">
        <v>42</v>
      </c>
      <c r="F117" s="50">
        <f t="shared" si="7"/>
        <v>0</v>
      </c>
      <c r="G117" s="49" t="s">
        <v>42</v>
      </c>
      <c r="H117" s="31">
        <v>1949.7666666666667</v>
      </c>
      <c r="I117" s="51">
        <v>36773.599999999991</v>
      </c>
      <c r="J117" s="49" t="s">
        <v>42</v>
      </c>
      <c r="K117" s="52">
        <v>131600.96666666667</v>
      </c>
      <c r="L117" s="49" t="s">
        <v>42</v>
      </c>
      <c r="M117" s="49" t="s">
        <v>42</v>
      </c>
      <c r="N117" s="51">
        <v>24974.600000000009</v>
      </c>
      <c r="O117" s="50">
        <f t="shared" si="8"/>
        <v>203181.9</v>
      </c>
      <c r="Q117" s="59"/>
    </row>
    <row r="118" spans="1:17" ht="15.75" x14ac:dyDescent="0.25">
      <c r="A118" s="33" t="s">
        <v>55</v>
      </c>
      <c r="B118" s="6">
        <v>8352.4000000000015</v>
      </c>
      <c r="C118" s="49" t="s">
        <v>42</v>
      </c>
      <c r="D118" s="49" t="s">
        <v>42</v>
      </c>
      <c r="E118" s="49" t="s">
        <v>42</v>
      </c>
      <c r="F118" s="50">
        <f t="shared" si="7"/>
        <v>0</v>
      </c>
      <c r="G118" s="49" t="s">
        <v>42</v>
      </c>
      <c r="H118" s="31">
        <v>2009.75</v>
      </c>
      <c r="I118" s="51">
        <v>29232.549999999996</v>
      </c>
      <c r="J118" s="49" t="s">
        <v>42</v>
      </c>
      <c r="K118" s="52">
        <v>132714.1</v>
      </c>
      <c r="L118" s="49" t="s">
        <v>42</v>
      </c>
      <c r="M118" s="49" t="s">
        <v>42</v>
      </c>
      <c r="N118" s="51">
        <v>25085.899999999994</v>
      </c>
      <c r="O118" s="50">
        <f t="shared" si="8"/>
        <v>197394.69999999998</v>
      </c>
      <c r="Q118" s="59"/>
    </row>
    <row r="119" spans="1:17" ht="15.75" x14ac:dyDescent="0.25">
      <c r="A119" s="33" t="s">
        <v>71</v>
      </c>
      <c r="B119" s="6">
        <v>8996</v>
      </c>
      <c r="C119" s="49" t="s">
        <v>42</v>
      </c>
      <c r="D119" s="49" t="s">
        <v>42</v>
      </c>
      <c r="E119" s="49" t="s">
        <v>42</v>
      </c>
      <c r="F119" s="50">
        <f t="shared" si="7"/>
        <v>0</v>
      </c>
      <c r="G119" s="49" t="s">
        <v>42</v>
      </c>
      <c r="H119" s="31">
        <v>2013.1000000000001</v>
      </c>
      <c r="I119" s="51">
        <v>33204.833333333328</v>
      </c>
      <c r="J119" s="49" t="s">
        <v>42</v>
      </c>
      <c r="K119" s="52">
        <v>132399.66666666666</v>
      </c>
      <c r="L119" s="49" t="s">
        <v>42</v>
      </c>
      <c r="M119" s="49" t="s">
        <v>42</v>
      </c>
      <c r="N119" s="51">
        <v>24949.200000000081</v>
      </c>
      <c r="O119" s="50">
        <f t="shared" si="8"/>
        <v>201562.80000000005</v>
      </c>
      <c r="Q119" s="59"/>
    </row>
    <row r="120" spans="1:17" ht="15.75" x14ac:dyDescent="0.25">
      <c r="A120" s="33" t="s">
        <v>72</v>
      </c>
      <c r="B120" s="6">
        <v>9834.5555555555566</v>
      </c>
      <c r="C120" s="49" t="s">
        <v>42</v>
      </c>
      <c r="D120" s="49" t="s">
        <v>42</v>
      </c>
      <c r="E120" s="49" t="s">
        <v>42</v>
      </c>
      <c r="F120" s="50">
        <f t="shared" si="7"/>
        <v>0</v>
      </c>
      <c r="G120" s="49" t="s">
        <v>42</v>
      </c>
      <c r="H120" s="31">
        <v>2016.4277777777777</v>
      </c>
      <c r="I120" s="51">
        <v>37026.98333333333</v>
      </c>
      <c r="J120" s="49" t="s">
        <v>42</v>
      </c>
      <c r="K120" s="52">
        <v>131768.34444444443</v>
      </c>
      <c r="L120" s="49" t="s">
        <v>42</v>
      </c>
      <c r="M120" s="49" t="s">
        <v>42</v>
      </c>
      <c r="N120" s="51">
        <v>24802.299999999996</v>
      </c>
      <c r="O120" s="50">
        <f t="shared" si="8"/>
        <v>205448.61111111107</v>
      </c>
      <c r="Q120" s="59"/>
    </row>
    <row r="121" spans="1:17" ht="15.75" x14ac:dyDescent="0.25">
      <c r="A121" s="33" t="s">
        <v>56</v>
      </c>
      <c r="B121" s="6">
        <v>10283.199999999999</v>
      </c>
      <c r="C121" s="49" t="s">
        <v>42</v>
      </c>
      <c r="D121" s="49" t="s">
        <v>42</v>
      </c>
      <c r="E121" s="49" t="s">
        <v>42</v>
      </c>
      <c r="F121" s="50">
        <f t="shared" si="7"/>
        <v>0</v>
      </c>
      <c r="G121" s="49" t="s">
        <v>42</v>
      </c>
      <c r="H121" s="31">
        <v>2019.8</v>
      </c>
      <c r="I121" s="51">
        <v>41149.399999999994</v>
      </c>
      <c r="J121" s="49" t="s">
        <v>42</v>
      </c>
      <c r="K121" s="52">
        <v>131770.79999999999</v>
      </c>
      <c r="L121" s="49" t="s">
        <v>42</v>
      </c>
      <c r="M121" s="49" t="s">
        <v>42</v>
      </c>
      <c r="N121" s="51">
        <v>24675.800000000007</v>
      </c>
      <c r="O121" s="50">
        <f t="shared" si="8"/>
        <v>209899</v>
      </c>
      <c r="Q121" s="59"/>
    </row>
    <row r="122" spans="1:17" ht="15.75" x14ac:dyDescent="0.25">
      <c r="A122" s="33"/>
      <c r="C122" s="49"/>
      <c r="D122" s="49"/>
      <c r="E122" s="49"/>
      <c r="F122" s="50"/>
      <c r="G122" s="49"/>
      <c r="H122" s="31"/>
      <c r="I122" s="51"/>
      <c r="J122" s="49"/>
      <c r="K122" s="52"/>
      <c r="L122" s="49"/>
      <c r="M122" s="49"/>
      <c r="N122" s="51"/>
      <c r="O122" s="50"/>
      <c r="Q122" s="59"/>
    </row>
    <row r="123" spans="1:17" ht="15.75" x14ac:dyDescent="0.25">
      <c r="A123" s="33" t="s">
        <v>88</v>
      </c>
      <c r="B123" s="6">
        <v>10912.95</v>
      </c>
      <c r="C123" s="49" t="s">
        <v>42</v>
      </c>
      <c r="D123" s="49" t="s">
        <v>42</v>
      </c>
      <c r="E123" s="49" t="s">
        <v>42</v>
      </c>
      <c r="F123" s="50">
        <f>SUM(D123:E123)</f>
        <v>0</v>
      </c>
      <c r="G123" s="49" t="s">
        <v>42</v>
      </c>
      <c r="H123" s="31">
        <v>1989.6166666666666</v>
      </c>
      <c r="I123" s="51">
        <v>40778.683333333334</v>
      </c>
      <c r="J123" s="49" t="s">
        <v>42</v>
      </c>
      <c r="K123" s="52">
        <v>134679.58333333331</v>
      </c>
      <c r="L123" s="49" t="s">
        <v>42</v>
      </c>
      <c r="M123" s="49" t="s">
        <v>42</v>
      </c>
      <c r="N123" s="51">
        <v>27024.616666666669</v>
      </c>
      <c r="O123" s="50">
        <f t="shared" si="8"/>
        <v>215385.44999999998</v>
      </c>
      <c r="Q123" s="59"/>
    </row>
    <row r="124" spans="1:17" ht="15.75" x14ac:dyDescent="0.25">
      <c r="A124" s="33" t="s">
        <v>89</v>
      </c>
      <c r="B124" s="6">
        <v>11542.7</v>
      </c>
      <c r="C124" s="49" t="s">
        <v>42</v>
      </c>
      <c r="D124" s="49" t="s">
        <v>42</v>
      </c>
      <c r="E124" s="49" t="s">
        <v>42</v>
      </c>
      <c r="F124" s="50">
        <f>SUM(D124:E124)</f>
        <v>0</v>
      </c>
      <c r="G124" s="49" t="s">
        <v>42</v>
      </c>
      <c r="H124" s="31">
        <v>1959.4333333333334</v>
      </c>
      <c r="I124" s="51">
        <v>40407.96666666666</v>
      </c>
      <c r="J124" s="49" t="s">
        <v>42</v>
      </c>
      <c r="K124" s="52">
        <v>137588.36666666667</v>
      </c>
      <c r="L124" s="49" t="s">
        <v>42</v>
      </c>
      <c r="M124" s="49" t="s">
        <v>42</v>
      </c>
      <c r="N124" s="51">
        <v>29373.433333333331</v>
      </c>
      <c r="O124" s="50">
        <f t="shared" si="8"/>
        <v>220871.9</v>
      </c>
      <c r="Q124" s="59"/>
    </row>
    <row r="125" spans="1:17" ht="15.75" x14ac:dyDescent="0.25">
      <c r="A125" s="33" t="s">
        <v>90</v>
      </c>
      <c r="B125" s="6">
        <v>12172.450000000003</v>
      </c>
      <c r="C125" s="49" t="s">
        <v>42</v>
      </c>
      <c r="D125" s="49" t="s">
        <v>42</v>
      </c>
      <c r="E125" s="49" t="s">
        <v>42</v>
      </c>
      <c r="F125" s="50">
        <f>SUM(D125:E125)</f>
        <v>0</v>
      </c>
      <c r="G125" s="49" t="s">
        <v>42</v>
      </c>
      <c r="H125" s="31">
        <v>1929.25</v>
      </c>
      <c r="I125" s="51">
        <v>40037.25</v>
      </c>
      <c r="J125" s="49" t="s">
        <v>42</v>
      </c>
      <c r="K125" s="52">
        <v>140497.15000000002</v>
      </c>
      <c r="L125" s="49" t="s">
        <v>42</v>
      </c>
      <c r="M125" s="49" t="s">
        <v>42</v>
      </c>
      <c r="N125" s="51">
        <v>31722.249999999993</v>
      </c>
      <c r="O125" s="50">
        <f t="shared" si="8"/>
        <v>226358.35000000003</v>
      </c>
      <c r="Q125" s="59"/>
    </row>
    <row r="126" spans="1:17" ht="15.75" x14ac:dyDescent="0.25">
      <c r="A126" s="33" t="s">
        <v>67</v>
      </c>
      <c r="B126" s="6">
        <v>10835.433333333332</v>
      </c>
      <c r="C126" s="49"/>
      <c r="D126" s="61"/>
      <c r="E126" s="49"/>
      <c r="F126" s="50"/>
      <c r="G126" s="62"/>
      <c r="H126" s="31">
        <v>1866.7666666666669</v>
      </c>
      <c r="I126" s="51">
        <v>68943.566666666666</v>
      </c>
      <c r="J126" s="49" t="s">
        <v>42</v>
      </c>
      <c r="K126" s="52">
        <v>140298.73333333337</v>
      </c>
      <c r="L126" s="49"/>
      <c r="M126" s="49"/>
      <c r="N126" s="51">
        <v>33690.1</v>
      </c>
      <c r="O126" s="50">
        <f t="shared" si="8"/>
        <v>255634.60000000003</v>
      </c>
      <c r="Q126" s="59"/>
    </row>
    <row r="127" spans="1:17" ht="15.75" x14ac:dyDescent="0.25">
      <c r="A127" s="33" t="s">
        <v>91</v>
      </c>
      <c r="B127" s="6">
        <v>9498.4166666666661</v>
      </c>
      <c r="C127" s="49"/>
      <c r="D127" s="61"/>
      <c r="E127" s="49"/>
      <c r="F127" s="50"/>
      <c r="G127" s="62"/>
      <c r="H127" s="31">
        <v>1804.2833333333333</v>
      </c>
      <c r="I127" s="51">
        <v>97849.883333333331</v>
      </c>
      <c r="J127" s="49" t="s">
        <v>42</v>
      </c>
      <c r="K127" s="52">
        <v>140100.31666666665</v>
      </c>
      <c r="L127" s="49"/>
      <c r="M127" s="49"/>
      <c r="N127" s="51">
        <v>35657.949999999997</v>
      </c>
      <c r="O127" s="50">
        <f t="shared" si="8"/>
        <v>284910.84999999998</v>
      </c>
      <c r="Q127" s="59"/>
    </row>
    <row r="128" spans="1:17" ht="15.75" x14ac:dyDescent="0.25">
      <c r="A128" s="33" t="s">
        <v>59</v>
      </c>
      <c r="B128" s="6">
        <v>8161.4000000000015</v>
      </c>
      <c r="C128" s="49"/>
      <c r="D128" s="61"/>
      <c r="E128" s="49"/>
      <c r="F128" s="50"/>
      <c r="G128" s="62"/>
      <c r="H128" s="31">
        <v>1741.8</v>
      </c>
      <c r="I128" s="51">
        <v>126756.20000000001</v>
      </c>
      <c r="J128" s="49" t="s">
        <v>42</v>
      </c>
      <c r="K128" s="52">
        <v>139901.9</v>
      </c>
      <c r="L128" s="49"/>
      <c r="M128" s="49"/>
      <c r="N128" s="51">
        <v>37625.799999999996</v>
      </c>
      <c r="O128" s="50">
        <f t="shared" si="8"/>
        <v>314187.10000000003</v>
      </c>
      <c r="Q128" s="59"/>
    </row>
    <row r="129" spans="1:17" ht="15.75" x14ac:dyDescent="0.25">
      <c r="A129" s="33" t="s">
        <v>92</v>
      </c>
      <c r="B129" s="6">
        <v>10335.233333333335</v>
      </c>
      <c r="C129" s="49"/>
      <c r="D129" s="61"/>
      <c r="E129" s="49"/>
      <c r="F129" s="50"/>
      <c r="G129" s="62"/>
      <c r="H129" s="31">
        <v>2055.3333333333335</v>
      </c>
      <c r="I129" s="51">
        <v>100761.74999999999</v>
      </c>
      <c r="J129" s="49" t="s">
        <v>42</v>
      </c>
      <c r="K129" s="52">
        <v>145568.85</v>
      </c>
      <c r="L129" s="49"/>
      <c r="M129" s="49"/>
      <c r="N129" s="51">
        <v>35960.699999999997</v>
      </c>
      <c r="O129" s="50">
        <f t="shared" si="8"/>
        <v>294681.86666666664</v>
      </c>
      <c r="Q129" s="59"/>
    </row>
    <row r="130" spans="1:17" ht="15.75" x14ac:dyDescent="0.25">
      <c r="A130" s="33" t="s">
        <v>93</v>
      </c>
      <c r="B130" s="6">
        <v>12509.066666666668</v>
      </c>
      <c r="C130" s="49"/>
      <c r="D130" s="61"/>
      <c r="E130" s="49"/>
      <c r="F130" s="50"/>
      <c r="G130" s="62"/>
      <c r="H130" s="31">
        <v>2368.8666666666668</v>
      </c>
      <c r="I130" s="51">
        <v>74767.300000000017</v>
      </c>
      <c r="J130" s="49" t="s">
        <v>42</v>
      </c>
      <c r="K130" s="52">
        <v>151235.79999999996</v>
      </c>
      <c r="L130" s="49"/>
      <c r="M130" s="49"/>
      <c r="N130" s="51">
        <v>34295.599999999999</v>
      </c>
      <c r="O130" s="50">
        <f t="shared" si="8"/>
        <v>275176.6333333333</v>
      </c>
      <c r="Q130" s="59"/>
    </row>
    <row r="131" spans="1:17" ht="15.75" x14ac:dyDescent="0.25">
      <c r="A131" s="33" t="s">
        <v>60</v>
      </c>
      <c r="B131" s="6">
        <v>14682.900000000001</v>
      </c>
      <c r="C131" s="49"/>
      <c r="D131" s="61"/>
      <c r="E131" s="49"/>
      <c r="F131" s="50"/>
      <c r="G131" s="62"/>
      <c r="H131" s="31">
        <v>2682.4</v>
      </c>
      <c r="I131" s="51">
        <v>48772.849999999991</v>
      </c>
      <c r="J131" s="49" t="s">
        <v>42</v>
      </c>
      <c r="K131" s="52">
        <v>156902.75</v>
      </c>
      <c r="L131" s="49"/>
      <c r="M131" s="49"/>
      <c r="N131" s="51">
        <v>32630.5</v>
      </c>
      <c r="O131" s="50">
        <f t="shared" si="8"/>
        <v>255671.4</v>
      </c>
      <c r="Q131" s="59"/>
    </row>
    <row r="132" spans="1:17" ht="15.75" x14ac:dyDescent="0.25">
      <c r="A132" s="33" t="s">
        <v>94</v>
      </c>
      <c r="B132" s="6">
        <v>12161.933333333332</v>
      </c>
      <c r="C132" s="49"/>
      <c r="D132" s="61"/>
      <c r="E132" s="49"/>
      <c r="F132" s="50"/>
      <c r="G132" s="62"/>
      <c r="H132" s="31">
        <v>4081.9</v>
      </c>
      <c r="I132" s="51">
        <v>52318.033333333333</v>
      </c>
      <c r="J132" s="49" t="s">
        <v>42</v>
      </c>
      <c r="K132" s="52">
        <v>159706.46666666665</v>
      </c>
      <c r="L132" s="49"/>
      <c r="M132" s="49"/>
      <c r="N132" s="51">
        <v>31021.166666666664</v>
      </c>
      <c r="O132" s="50">
        <f t="shared" si="8"/>
        <v>259289.49999999997</v>
      </c>
      <c r="Q132" s="59"/>
    </row>
    <row r="133" spans="1:17" ht="15.75" x14ac:dyDescent="0.25">
      <c r="A133" s="33" t="s">
        <v>95</v>
      </c>
      <c r="B133" s="6">
        <v>9640.9666666666672</v>
      </c>
      <c r="C133" s="49"/>
      <c r="D133" s="61"/>
      <c r="E133" s="49"/>
      <c r="F133" s="50"/>
      <c r="G133" s="62"/>
      <c r="H133" s="31">
        <v>5481.4000000000005</v>
      </c>
      <c r="I133" s="51">
        <v>55863.21666666666</v>
      </c>
      <c r="J133" s="49" t="s">
        <v>42</v>
      </c>
      <c r="K133" s="52">
        <v>162510.18333333335</v>
      </c>
      <c r="L133" s="49"/>
      <c r="M133" s="49"/>
      <c r="N133" s="51">
        <v>29411.833333333332</v>
      </c>
      <c r="O133" s="50">
        <f>SUM(B133:C133,F133:N133)</f>
        <v>262907.59999999998</v>
      </c>
      <c r="Q133" s="59"/>
    </row>
    <row r="134" spans="1:17" ht="15.75" x14ac:dyDescent="0.25">
      <c r="A134" s="33" t="s">
        <v>61</v>
      </c>
      <c r="B134" s="6">
        <v>7120.0000000000009</v>
      </c>
      <c r="C134" s="49"/>
      <c r="D134" s="61"/>
      <c r="E134" s="49"/>
      <c r="F134" s="50"/>
      <c r="G134" s="62"/>
      <c r="H134" s="31">
        <v>6880.9</v>
      </c>
      <c r="I134" s="51">
        <v>59408.400000000009</v>
      </c>
      <c r="J134" s="49" t="s">
        <v>42</v>
      </c>
      <c r="K134" s="52">
        <v>165313.9</v>
      </c>
      <c r="L134" s="49"/>
      <c r="M134" s="49"/>
      <c r="N134" s="51">
        <v>27802.5</v>
      </c>
      <c r="O134" s="50">
        <f>SUM(B134:C134,F134:N134)</f>
        <v>266525.7</v>
      </c>
      <c r="Q134" s="59"/>
    </row>
    <row r="135" spans="1:17" ht="15.75" x14ac:dyDescent="0.25">
      <c r="A135" s="33"/>
      <c r="C135" s="49"/>
      <c r="D135" s="61"/>
      <c r="E135" s="49"/>
      <c r="F135" s="50"/>
      <c r="G135" s="62"/>
      <c r="H135" s="31"/>
      <c r="I135" s="51"/>
      <c r="J135" s="49"/>
      <c r="K135" s="52"/>
      <c r="L135" s="49"/>
      <c r="M135" s="49"/>
      <c r="N135" s="51"/>
      <c r="O135" s="50"/>
      <c r="Q135" s="59"/>
    </row>
    <row r="136" spans="1:17" ht="15.75" x14ac:dyDescent="0.25">
      <c r="A136" s="33" t="s">
        <v>96</v>
      </c>
      <c r="B136" s="6">
        <v>7120.0000000000009</v>
      </c>
      <c r="C136" s="49"/>
      <c r="D136" s="61"/>
      <c r="E136" s="49"/>
      <c r="F136" s="50"/>
      <c r="G136" s="62"/>
      <c r="H136" s="31">
        <v>6880.9</v>
      </c>
      <c r="I136" s="51">
        <v>59408.400000000009</v>
      </c>
      <c r="J136" s="49" t="s">
        <v>42</v>
      </c>
      <c r="K136" s="52">
        <v>165313.9</v>
      </c>
      <c r="L136" s="49"/>
      <c r="M136" s="49"/>
      <c r="N136" s="51">
        <v>27802.5</v>
      </c>
      <c r="O136" s="50">
        <f>SUM(B136:C136,F136:N136)</f>
        <v>266525.7</v>
      </c>
      <c r="Q136" s="59"/>
    </row>
    <row r="137" spans="1:17" ht="15.75" x14ac:dyDescent="0.25">
      <c r="A137" s="33" t="s">
        <v>97</v>
      </c>
      <c r="B137" s="6">
        <v>7120.0000000000009</v>
      </c>
      <c r="C137" s="49"/>
      <c r="D137" s="61"/>
      <c r="E137" s="49"/>
      <c r="F137" s="50"/>
      <c r="G137" s="62"/>
      <c r="H137" s="31">
        <v>6880.9</v>
      </c>
      <c r="I137" s="51">
        <v>59408.400000000009</v>
      </c>
      <c r="J137" s="49" t="s">
        <v>42</v>
      </c>
      <c r="K137" s="52">
        <v>165313.9</v>
      </c>
      <c r="L137" s="49"/>
      <c r="M137" s="49"/>
      <c r="N137" s="51">
        <v>27802.5</v>
      </c>
      <c r="O137" s="50">
        <f>SUM(B137:C137,F137:N137)</f>
        <v>266525.7</v>
      </c>
      <c r="Q137" s="59"/>
    </row>
    <row r="138" spans="1:17" ht="15.75" x14ac:dyDescent="0.25">
      <c r="A138" s="33" t="s">
        <v>98</v>
      </c>
      <c r="B138" s="6">
        <v>7120.0000000000009</v>
      </c>
      <c r="C138" s="49"/>
      <c r="D138" s="61"/>
      <c r="E138" s="49"/>
      <c r="F138" s="50"/>
      <c r="G138" s="62"/>
      <c r="H138" s="31">
        <v>6880.9</v>
      </c>
      <c r="I138" s="51">
        <v>59408.400000000009</v>
      </c>
      <c r="J138" s="49" t="s">
        <v>42</v>
      </c>
      <c r="K138" s="52">
        <v>165313.9</v>
      </c>
      <c r="L138" s="49"/>
      <c r="M138" s="49"/>
      <c r="N138" s="51">
        <v>27802.5</v>
      </c>
      <c r="O138" s="50">
        <f>SUM(B138:C138,F138:N138)</f>
        <v>266525.7</v>
      </c>
      <c r="Q138" s="59"/>
    </row>
    <row r="139" spans="1:17" ht="15.75" x14ac:dyDescent="0.25">
      <c r="A139" s="33" t="s">
        <v>99</v>
      </c>
      <c r="B139" s="6">
        <v>7120.0000000000009</v>
      </c>
      <c r="C139" s="49"/>
      <c r="D139" s="61"/>
      <c r="E139" s="49"/>
      <c r="F139" s="50"/>
      <c r="G139" s="62"/>
      <c r="H139" s="31">
        <v>6880.9</v>
      </c>
      <c r="I139" s="51">
        <v>59408.400000000009</v>
      </c>
      <c r="J139" s="49" t="s">
        <v>42</v>
      </c>
      <c r="K139" s="52">
        <v>165313.9</v>
      </c>
      <c r="L139" s="49"/>
      <c r="M139" s="49"/>
      <c r="N139" s="51">
        <v>27802.5</v>
      </c>
      <c r="O139" s="50">
        <v>266525.7</v>
      </c>
      <c r="Q139" s="59"/>
    </row>
    <row r="140" spans="1:17" ht="15.75" x14ac:dyDescent="0.25">
      <c r="A140" s="33"/>
      <c r="C140" s="49"/>
      <c r="D140" s="61"/>
      <c r="E140" s="49"/>
      <c r="F140" s="50"/>
      <c r="G140" s="62"/>
      <c r="H140" s="31"/>
      <c r="I140" s="51"/>
      <c r="J140" s="49"/>
      <c r="K140" s="52"/>
      <c r="L140" s="49"/>
      <c r="M140" s="49"/>
      <c r="N140" s="51"/>
      <c r="O140" s="50"/>
    </row>
    <row r="141" spans="1:17" x14ac:dyDescent="0.2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19"/>
      <c r="Q141" s="69"/>
    </row>
    <row r="142" spans="1:17" x14ac:dyDescent="0.2">
      <c r="A142" s="37" t="s">
        <v>100</v>
      </c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70"/>
    </row>
    <row r="143" spans="1:17" x14ac:dyDescent="0.2">
      <c r="B143" s="71"/>
      <c r="O143" s="72"/>
    </row>
    <row r="144" spans="1:17" x14ac:dyDescent="0.2">
      <c r="B144" s="6" t="s">
        <v>101</v>
      </c>
    </row>
  </sheetData>
  <mergeCells count="2">
    <mergeCell ref="B2:N2"/>
    <mergeCell ref="A3:O3"/>
  </mergeCells>
  <pageMargins left="3.6614173228346458" right="0.70866141732283472" top="0.74803149606299213" bottom="0.74803149606299213" header="0.31496062992125984" footer="0.31496062992125984"/>
  <pageSetup paperSize="9" scale="4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II_4_1 Assets Microfinance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Eliane NKENGURUTSE</dc:creator>
  <cp:lastModifiedBy>Eliane NKENGURUTSE</cp:lastModifiedBy>
  <dcterms:created xsi:type="dcterms:W3CDTF">2018-07-17T06:31:29Z</dcterms:created>
  <dcterms:modified xsi:type="dcterms:W3CDTF">2018-07-17T06:31:46Z</dcterms:modified>
</cp:coreProperties>
</file>