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51" i="4" l="1"/>
  <c r="H51" i="4"/>
  <c r="O141" i="3"/>
  <c r="H141" i="3"/>
  <c r="O140" i="3"/>
  <c r="H140" i="3"/>
  <c r="O139" i="3"/>
  <c r="H139" i="3"/>
  <c r="O17" i="5" l="1"/>
  <c r="H17" i="5"/>
  <c r="O16" i="5"/>
  <c r="H16" i="5"/>
  <c r="O50" i="4"/>
  <c r="H50" i="4"/>
  <c r="O49" i="4"/>
  <c r="H49" i="4"/>
  <c r="O48" i="4"/>
  <c r="H48" i="4"/>
  <c r="O47" i="4"/>
  <c r="H47" i="4"/>
  <c r="O46" i="4"/>
  <c r="H46" i="4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<sst xmlns="http://schemas.openxmlformats.org/spreadsheetml/2006/main" count="114" uniqueCount="44">
  <si>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</si>
  <si>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</si>
  <si>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</si>
  <si>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</si>
  <si>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</si>
  <si>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</si>
  <si>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</si>
  <si>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</si>
  <si>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</si>
  <si>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</si>
  <si>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</si>
  <si>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</si>
  <si>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</si>
  <si>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</si>
  <si>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</si>
  <si>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</si>
  <si>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</si>
  <si>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</si>
  <si>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</si>
  <si>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</si>
  <si>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</si>
  <si>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</si>
  <si>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</si>
  <si>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</si>
  <si>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</si>
  <si>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</si>
  <si>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</si>
  <si>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</si>
  <si>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</si>
  <si>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</si>
  <si>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</si>
  <si>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t>Source: Financial statement of BRB, Commercial banks, Deposit taking microfinance institutions (from December 2010) and Post administration (CCP)</t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</si>
  <si>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</si>
  <si>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</si>
  <si>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</si>
  <si>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</si>
  <si>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</si>
  <si>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</si>
  <si>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t>II.10</t>
  </si>
  <si>
    <t>2018</t>
  </si>
  <si>
    <r>
      <t>January-19</t>
    </r>
    <r>
      <rPr>
        <vertAlign val="superscript"/>
        <sz val="10"/>
        <rFont val="Helv"/>
      </rPr>
      <t>(p)</t>
    </r>
  </si>
  <si>
    <t>Q1-2019</t>
  </si>
  <si>
    <r>
      <t>February-19</t>
    </r>
    <r>
      <rPr>
        <vertAlign val="superscript"/>
        <sz val="10"/>
        <rFont val="Helv"/>
      </rPr>
      <t>(p)</t>
    </r>
  </si>
  <si>
    <r>
      <t>March-19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</si>
</sst>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0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5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 vertical="center" wrapText="1"/>
    </xf>
    <xf numFmtId="164" fontId="13" fillId="0" borderId="0" xfId="0" applyFont="1" applyBorder="1"/>
    <xf numFmtId="164" fontId="14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justify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64" fontId="0" fillId="0" borderId="0" xfId="0" applyBorder="1"/>
    <xf numFmtId="164" fontId="0" fillId="0" borderId="11" xfId="0" applyBorder="1"/>
    <xf numFmtId="164" fontId="0" fillId="0" borderId="12" xfId="0" applyBorder="1"/>
    <xf numFmtId="164" fontId="0" fillId="0" borderId="13" xfId="0" applyBorder="1"/>
    <xf numFmtId="164" fontId="0" fillId="0" borderId="1" xfId="0" applyBorder="1"/>
    <xf numFmtId="164" fontId="0" fillId="0" borderId="2" xfId="0" applyBorder="1"/>
    <xf numFmtId="170" fontId="3" fillId="0" borderId="4" xfId="0" quotePrefix="1" applyNumberFormat="1" applyFont="1" applyFill="1" applyBorder="1" applyAlignment="1" applyProtection="1">
      <alignment horizontal="left"/>
    </xf>
    <xf numFmtId="164" fontId="1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12" fillId="4" borderId="6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D4" workbookViewId="0">
      <selection activeCell="E11" sqref="E11:E13"/>
    </sheetView>
  </sheetViews>
  <sheetFormatPr baseColWidth="10"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32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34</v>
      </c>
      <c r="D11" s="22" t="s">
        <v>15</v>
      </c>
      <c r="E11" s="57">
        <v>43555</v>
      </c>
    </row>
    <row r="12" spans="2:5" s="20" customFormat="1">
      <c r="B12" s="56" t="s">
        <v>16</v>
      </c>
      <c r="C12" s="22" t="s">
        <v>35</v>
      </c>
      <c r="D12" s="22" t="s">
        <v>16</v>
      </c>
      <c r="E12" s="23" t="s">
        <v>41</v>
      </c>
    </row>
    <row r="13" spans="2:5" s="20" customFormat="1">
      <c r="B13" s="56" t="s">
        <v>17</v>
      </c>
      <c r="C13" s="22" t="s">
        <v>36</v>
      </c>
      <c r="D13" s="22" t="s">
        <v>17</v>
      </c>
      <c r="E13" s="24" t="s">
        <v>39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33</v>
      </c>
    </row>
    <row r="19" spans="2:3">
      <c r="B19" s="20" t="s">
        <v>4</v>
      </c>
      <c r="C19" s="26" t="s">
        <v>5</v>
      </c>
    </row>
    <row r="22" spans="2:3" s="6" customFormat="1" ht="47.25">
      <c r="B22" s="65" t="s">
        <v>37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3"/>
  <sheetViews>
    <sheetView workbookViewId="0">
      <pane xSplit="1" ySplit="6" topLeftCell="M135" activePane="bottomRight" state="frozen"/>
      <selection pane="topRight" activeCell="B1" sqref="B1"/>
      <selection pane="bottomLeft" activeCell="A7" sqref="A7"/>
      <selection pane="bottomRight" activeCell="A141" sqref="A141:XFD141"/>
    </sheetView>
  </sheetViews>
  <sheetFormatPr baseColWidth="10"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56.2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64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64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64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64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64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64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64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64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64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64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64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64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64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64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64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64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64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64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64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64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64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64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64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64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64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64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64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64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64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64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64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64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64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64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64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64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64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64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64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64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64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64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64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64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64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64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64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64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64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64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64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64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64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64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64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64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64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64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64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64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64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64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64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64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5" si="3">SUM(I71:N71)</f>
        <v>243067.40833333333</v>
      </c>
    </row>
    <row r="72" spans="1:15" s="6" customFormat="1">
      <c r="A72" s="64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64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64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64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64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64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64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64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64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64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64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64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64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64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64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64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64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64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64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64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64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64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64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64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64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64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64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64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64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64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64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64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5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64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64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64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64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64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64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64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64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64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64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64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64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64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64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64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64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64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64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64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64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64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64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64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ref="H126:H138" si="6">SUM(B126:G126)</f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</v>
      </c>
      <c r="N126" s="13">
        <v>51.1</v>
      </c>
      <c r="O126" s="12">
        <f t="shared" ref="O126:O138" si="7">SUM(I126:N126)</f>
        <v>345183.60000000003</v>
      </c>
    </row>
    <row r="127" spans="1:15" s="6" customFormat="1">
      <c r="A127" s="64">
        <v>43131</v>
      </c>
      <c r="B127" s="11">
        <v>326007.56666666665</v>
      </c>
      <c r="C127" s="11">
        <v>306803.09999999998</v>
      </c>
      <c r="D127" s="12">
        <v>37883.9</v>
      </c>
      <c r="E127" s="12">
        <v>86723.4</v>
      </c>
      <c r="F127" s="12">
        <v>5116.3999999999996</v>
      </c>
      <c r="G127" s="13">
        <v>1896.1000000000001</v>
      </c>
      <c r="H127" s="12">
        <f t="shared" si="6"/>
        <v>764430.46666666667</v>
      </c>
      <c r="I127" s="12">
        <v>188012.98333333331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si="7"/>
        <v>355783.18333333335</v>
      </c>
    </row>
    <row r="128" spans="1:15" s="6" customFormat="1">
      <c r="A128" s="64">
        <v>43159</v>
      </c>
      <c r="B128" s="11">
        <v>330904.03333333338</v>
      </c>
      <c r="C128" s="11">
        <v>310825.5</v>
      </c>
      <c r="D128" s="12">
        <v>38386.200000000004</v>
      </c>
      <c r="E128" s="12">
        <v>82123.100000000006</v>
      </c>
      <c r="F128" s="12">
        <v>8866.4</v>
      </c>
      <c r="G128" s="13">
        <v>2846.4</v>
      </c>
      <c r="H128" s="12">
        <f t="shared" si="6"/>
        <v>773951.63333333342</v>
      </c>
      <c r="I128" s="12">
        <v>185440.3666666667</v>
      </c>
      <c r="J128" s="12">
        <v>108394.2</v>
      </c>
      <c r="K128" s="12">
        <v>14536.1</v>
      </c>
      <c r="L128" s="12">
        <v>48751.700000000004</v>
      </c>
      <c r="M128" s="12">
        <v>8746.7000000000007</v>
      </c>
      <c r="N128" s="13">
        <v>36.5</v>
      </c>
      <c r="O128" s="12">
        <f t="shared" si="7"/>
        <v>365905.56666666671</v>
      </c>
    </row>
    <row r="129" spans="1:15" s="6" customFormat="1">
      <c r="A129" s="64">
        <v>43160</v>
      </c>
      <c r="B129" s="11">
        <v>332798.10000000003</v>
      </c>
      <c r="C129" s="11">
        <v>317796.30000000005</v>
      </c>
      <c r="D129" s="12">
        <v>43165.799999999996</v>
      </c>
      <c r="E129" s="12">
        <v>76525.2</v>
      </c>
      <c r="F129" s="12">
        <v>4100.6000000000004</v>
      </c>
      <c r="G129" s="13">
        <v>4087.8</v>
      </c>
      <c r="H129" s="12">
        <f t="shared" si="6"/>
        <v>778473.80000000016</v>
      </c>
      <c r="I129" s="12">
        <v>192904.4</v>
      </c>
      <c r="J129" s="12">
        <v>102529.5</v>
      </c>
      <c r="K129" s="12">
        <v>14719.300000000001</v>
      </c>
      <c r="L129" s="12">
        <v>47980.3</v>
      </c>
      <c r="M129" s="12">
        <v>8758.7999999999993</v>
      </c>
      <c r="N129" s="13">
        <v>35.6</v>
      </c>
      <c r="O129" s="12">
        <f t="shared" si="7"/>
        <v>366927.89999999997</v>
      </c>
    </row>
    <row r="130" spans="1:15" s="6" customFormat="1">
      <c r="A130" s="64">
        <v>43220</v>
      </c>
      <c r="B130" s="11">
        <v>337103.5</v>
      </c>
      <c r="C130" s="11">
        <v>320568.7</v>
      </c>
      <c r="D130" s="12">
        <v>31566.800000000003</v>
      </c>
      <c r="E130" s="12">
        <v>92763.6</v>
      </c>
      <c r="F130" s="12">
        <v>5173.2</v>
      </c>
      <c r="G130" s="13">
        <v>2831.1000000000004</v>
      </c>
      <c r="H130" s="12">
        <f t="shared" si="6"/>
        <v>790006.89999999991</v>
      </c>
      <c r="I130" s="12">
        <v>194193.76666666669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7"/>
        <v>365232.36666666664</v>
      </c>
    </row>
    <row r="131" spans="1:15" s="6" customFormat="1">
      <c r="A131" s="64">
        <v>43251</v>
      </c>
      <c r="B131" s="11">
        <v>335293.90000000002</v>
      </c>
      <c r="C131" s="11">
        <v>332018.80000000005</v>
      </c>
      <c r="D131" s="12">
        <v>28244.200000000004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6"/>
        <v>792153.90000000014</v>
      </c>
      <c r="I131" s="12">
        <v>187262.03333333333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7"/>
        <v>382994.83333333331</v>
      </c>
    </row>
    <row r="132" spans="1:15" s="6" customFormat="1">
      <c r="A132" s="64">
        <v>43281</v>
      </c>
      <c r="B132" s="11">
        <v>341984.4</v>
      </c>
      <c r="C132" s="11">
        <v>313165.10000000009</v>
      </c>
      <c r="D132" s="12">
        <v>36089.30000000001</v>
      </c>
      <c r="E132" s="12">
        <v>100790.60000000002</v>
      </c>
      <c r="F132" s="12">
        <v>4881.2</v>
      </c>
      <c r="G132" s="13">
        <v>1422.3999999999996</v>
      </c>
      <c r="H132" s="12">
        <f t="shared" si="6"/>
        <v>798333.00000000012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7"/>
        <v>382070.89999999997</v>
      </c>
    </row>
    <row r="133" spans="1:15" s="6" customFormat="1">
      <c r="A133" s="64">
        <v>43312</v>
      </c>
      <c r="B133" s="11">
        <v>353261.03333333327</v>
      </c>
      <c r="C133" s="11">
        <v>340391.83333333331</v>
      </c>
      <c r="D133" s="12">
        <v>28583.100000000002</v>
      </c>
      <c r="E133" s="12">
        <v>81278.46666666666</v>
      </c>
      <c r="F133" s="12">
        <v>3889.6000000000004</v>
      </c>
      <c r="G133" s="13">
        <v>2301.8333333333335</v>
      </c>
      <c r="H133" s="12">
        <f t="shared" si="6"/>
        <v>809705.86666666658</v>
      </c>
      <c r="I133" s="12">
        <v>192138.11666666667</v>
      </c>
      <c r="J133" s="12">
        <v>115569.60000000001</v>
      </c>
      <c r="K133" s="12">
        <v>16071</v>
      </c>
      <c r="L133" s="12">
        <v>59835.166666666672</v>
      </c>
      <c r="M133" s="12">
        <v>8827.9</v>
      </c>
      <c r="N133" s="13">
        <v>41.5</v>
      </c>
      <c r="O133" s="12">
        <f t="shared" si="7"/>
        <v>392483.28333333338</v>
      </c>
    </row>
    <row r="134" spans="1:15" s="6" customFormat="1">
      <c r="A134" s="64">
        <v>43313</v>
      </c>
      <c r="B134" s="11">
        <v>313021.66666666663</v>
      </c>
      <c r="C134" s="11">
        <v>407130.06666666665</v>
      </c>
      <c r="D134" s="12">
        <v>33965.5</v>
      </c>
      <c r="E134" s="12">
        <v>88124.233333333323</v>
      </c>
      <c r="F134" s="12">
        <v>5192.6000000000004</v>
      </c>
      <c r="G134" s="13">
        <v>2535.4666666666672</v>
      </c>
      <c r="H134" s="12">
        <f t="shared" si="6"/>
        <v>849969.53333333321</v>
      </c>
      <c r="I134" s="12">
        <v>190924.23333333334</v>
      </c>
      <c r="J134" s="12">
        <v>114533.99999999999</v>
      </c>
      <c r="K134" s="12">
        <v>17237.899999999998</v>
      </c>
      <c r="L134" s="12">
        <v>63981.733333333337</v>
      </c>
      <c r="M134" s="12">
        <v>6843.6</v>
      </c>
      <c r="N134" s="13">
        <v>43.7</v>
      </c>
      <c r="O134" s="12">
        <f t="shared" si="7"/>
        <v>393565.16666666669</v>
      </c>
    </row>
    <row r="135" spans="1:15" s="6" customFormat="1">
      <c r="A135" s="64">
        <v>43373</v>
      </c>
      <c r="B135" s="11">
        <v>321759.90000000002</v>
      </c>
      <c r="C135" s="11">
        <v>384748.19999999995</v>
      </c>
      <c r="D135" s="12">
        <v>31636.300000000007</v>
      </c>
      <c r="E135" s="12">
        <v>87941.3</v>
      </c>
      <c r="F135" s="12">
        <v>6839.2</v>
      </c>
      <c r="G135" s="13">
        <v>1743.6</v>
      </c>
      <c r="H135" s="12">
        <f t="shared" si="6"/>
        <v>834668.5</v>
      </c>
      <c r="I135" s="12">
        <v>199625.7</v>
      </c>
      <c r="J135" s="12">
        <v>126533.50000000001</v>
      </c>
      <c r="K135" s="12">
        <v>17674.100000000002</v>
      </c>
      <c r="L135" s="12">
        <v>60705.1</v>
      </c>
      <c r="M135" s="12">
        <v>5368.6</v>
      </c>
      <c r="N135" s="13">
        <v>36.799999999999997</v>
      </c>
      <c r="O135" s="12">
        <f t="shared" si="7"/>
        <v>409943.79999999993</v>
      </c>
    </row>
    <row r="136" spans="1:15" s="6" customFormat="1">
      <c r="A136" s="64">
        <v>43374</v>
      </c>
      <c r="B136" s="11">
        <v>315634.46666666673</v>
      </c>
      <c r="C136" s="11">
        <v>424547.06666666665</v>
      </c>
      <c r="D136" s="12">
        <v>37244.733333333337</v>
      </c>
      <c r="E136" s="12">
        <v>97300.633333333331</v>
      </c>
      <c r="F136" s="12">
        <v>7163.2</v>
      </c>
      <c r="G136" s="13">
        <v>3778.3</v>
      </c>
      <c r="H136" s="12">
        <f t="shared" si="6"/>
        <v>885668.40000000014</v>
      </c>
      <c r="I136" s="12">
        <v>197727.33333333334</v>
      </c>
      <c r="J136" s="12">
        <v>104013.69999999998</v>
      </c>
      <c r="K136" s="12">
        <v>43576.299999999996</v>
      </c>
      <c r="L136" s="12">
        <v>62908.433333333334</v>
      </c>
      <c r="M136" s="12">
        <v>5408.8</v>
      </c>
      <c r="N136" s="13">
        <v>953.8</v>
      </c>
      <c r="O136" s="12">
        <f t="shared" si="7"/>
        <v>414588.36666666664</v>
      </c>
    </row>
    <row r="137" spans="1:15" s="6" customFormat="1">
      <c r="A137" s="64">
        <v>43434</v>
      </c>
      <c r="B137" s="11">
        <v>325971.33333333331</v>
      </c>
      <c r="C137" s="11">
        <v>431104.73333333334</v>
      </c>
      <c r="D137" s="12">
        <v>37210.666666666664</v>
      </c>
      <c r="E137" s="12">
        <v>96543.566666666666</v>
      </c>
      <c r="F137" s="12">
        <v>5905.2</v>
      </c>
      <c r="G137" s="13">
        <v>3111.3999999999996</v>
      </c>
      <c r="H137" s="12">
        <f t="shared" si="6"/>
        <v>899846.89999999991</v>
      </c>
      <c r="I137" s="12">
        <v>200524.46666666667</v>
      </c>
      <c r="J137" s="12">
        <v>127478.5</v>
      </c>
      <c r="K137" s="12">
        <v>17179.3</v>
      </c>
      <c r="L137" s="12">
        <v>62069.666666666686</v>
      </c>
      <c r="M137" s="12">
        <v>5444.7</v>
      </c>
      <c r="N137" s="13">
        <v>164.3</v>
      </c>
      <c r="O137" s="12">
        <f t="shared" si="7"/>
        <v>412860.93333333335</v>
      </c>
    </row>
    <row r="138" spans="1:15" s="6" customFormat="1">
      <c r="A138" s="64">
        <v>43435</v>
      </c>
      <c r="B138" s="11">
        <v>364202.89999999991</v>
      </c>
      <c r="C138" s="11">
        <v>439340.3</v>
      </c>
      <c r="D138" s="12">
        <v>31342.199999999997</v>
      </c>
      <c r="E138" s="12">
        <v>73087.600000000006</v>
      </c>
      <c r="F138" s="12">
        <v>7176.6</v>
      </c>
      <c r="G138" s="13">
        <v>3560.4000000000005</v>
      </c>
      <c r="H138" s="12">
        <f t="shared" si="6"/>
        <v>918709.99999999988</v>
      </c>
      <c r="I138" s="12">
        <v>205643.7</v>
      </c>
      <c r="J138" s="12">
        <v>126812.59999999999</v>
      </c>
      <c r="K138" s="12">
        <v>16996.3</v>
      </c>
      <c r="L138" s="12">
        <v>61655.399999999994</v>
      </c>
      <c r="M138" s="12">
        <v>4437.6000000000004</v>
      </c>
      <c r="N138" s="13">
        <v>172.5</v>
      </c>
      <c r="O138" s="12">
        <f t="shared" si="7"/>
        <v>415718.1</v>
      </c>
    </row>
    <row r="139" spans="1:15" s="6" customFormat="1" ht="16.5">
      <c r="A139" s="10" t="s">
        <v>40</v>
      </c>
      <c r="B139" s="11">
        <v>359195.8</v>
      </c>
      <c r="C139" s="11">
        <v>471979.1</v>
      </c>
      <c r="D139" s="12">
        <v>34504.699999999997</v>
      </c>
      <c r="E139" s="12">
        <v>91427</v>
      </c>
      <c r="F139" s="12">
        <v>6020.9</v>
      </c>
      <c r="G139" s="13">
        <v>2678.3</v>
      </c>
      <c r="H139" s="12">
        <f>SUM(B139:G139)</f>
        <v>965805.79999999993</v>
      </c>
      <c r="I139" s="12">
        <v>209847.4</v>
      </c>
      <c r="J139" s="12">
        <v>136010.79999999999</v>
      </c>
      <c r="K139" s="12">
        <v>11304.899999999998</v>
      </c>
      <c r="L139" s="12">
        <v>66538.5</v>
      </c>
      <c r="M139" s="12">
        <v>2422.4</v>
      </c>
      <c r="N139" s="13">
        <v>980.5</v>
      </c>
      <c r="O139" s="12">
        <f>SUM(I139:N139)</f>
        <v>427104.5</v>
      </c>
    </row>
    <row r="140" spans="1:15" s="6" customFormat="1" ht="16.5">
      <c r="A140" s="10" t="s">
        <v>42</v>
      </c>
      <c r="B140" s="11">
        <v>359466.19999999995</v>
      </c>
      <c r="C140" s="11">
        <v>486258.60000000003</v>
      </c>
      <c r="D140" s="12">
        <v>36278.799999999996</v>
      </c>
      <c r="E140" s="12">
        <v>91767.9</v>
      </c>
      <c r="F140" s="12">
        <v>5649.4</v>
      </c>
      <c r="G140" s="13">
        <v>2852.8999999999996</v>
      </c>
      <c r="H140" s="12">
        <f>SUM(B140:G140)</f>
        <v>982273.80000000016</v>
      </c>
      <c r="I140" s="12">
        <v>211596.3</v>
      </c>
      <c r="J140" s="12">
        <v>134321.30000000002</v>
      </c>
      <c r="K140" s="12">
        <v>9981.8000000000011</v>
      </c>
      <c r="L140" s="12">
        <v>62284.9</v>
      </c>
      <c r="M140" s="12">
        <v>4500.1000000000004</v>
      </c>
      <c r="N140" s="13">
        <v>181.1</v>
      </c>
      <c r="O140" s="12">
        <f>SUM(I140:N140)</f>
        <v>422865.49999999994</v>
      </c>
    </row>
    <row r="141" spans="1:15" s="6" customFormat="1" ht="16.5">
      <c r="A141" s="10" t="s">
        <v>43</v>
      </c>
      <c r="B141" s="11">
        <v>366315.3</v>
      </c>
      <c r="C141" s="11">
        <v>463370.79999999993</v>
      </c>
      <c r="D141" s="12">
        <v>61598.6</v>
      </c>
      <c r="E141" s="12">
        <v>97168.500000000029</v>
      </c>
      <c r="F141" s="12">
        <v>7021.5999999999995</v>
      </c>
      <c r="G141" s="13">
        <v>2903.2</v>
      </c>
      <c r="H141" s="12">
        <f>SUM(B141:G141)</f>
        <v>998377.99999999977</v>
      </c>
      <c r="I141" s="12">
        <v>214177.2</v>
      </c>
      <c r="J141" s="12">
        <v>136037.1</v>
      </c>
      <c r="K141" s="12">
        <v>11543.2</v>
      </c>
      <c r="L141" s="12">
        <v>63104.2</v>
      </c>
      <c r="M141" s="12">
        <v>4523.8</v>
      </c>
      <c r="N141" s="13">
        <v>191.6</v>
      </c>
      <c r="O141" s="12">
        <f>SUM(I141:N141)</f>
        <v>429577.10000000003</v>
      </c>
    </row>
    <row r="142" spans="1:15">
      <c r="A142" s="62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63"/>
    </row>
    <row r="143" spans="1:15">
      <c r="A143" s="66" t="s">
        <v>31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8"/>
    </row>
  </sheetData>
  <mergeCells count="5">
    <mergeCell ref="A143:O143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3"/>
  <sheetViews>
    <sheetView workbookViewId="0">
      <pane xSplit="1" ySplit="6" topLeftCell="M43" activePane="bottomRight" state="frozen"/>
      <selection pane="topRight" activeCell="B1" sqref="B1"/>
      <selection pane="bottomLeft" activeCell="A8" sqref="A8"/>
      <selection pane="bottomRight" activeCell="N48" sqref="N48"/>
    </sheetView>
  </sheetViews>
  <sheetFormatPr baseColWidth="10"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5" si="1">SUM(I7:N7)</f>
        <v>89083.499999999985</v>
      </c>
    </row>
    <row r="8" spans="1:15" s="6" customFormat="1">
      <c r="A8" s="64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64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64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64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64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64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64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64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64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64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64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64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64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64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64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64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64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64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64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64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64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64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64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64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64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64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64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64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64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64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64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64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5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64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64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64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64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64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64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 ht="14.25" customHeight="1">
      <c r="A46" s="64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ref="H46:H50" si="4">SUM(B46:G46)</f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</v>
      </c>
      <c r="N46" s="13">
        <v>51.1</v>
      </c>
      <c r="O46" s="12">
        <f t="shared" ref="O46:O50" si="5">SUM(I46:N46)</f>
        <v>345183.60000000003</v>
      </c>
    </row>
    <row r="47" spans="1:15" s="6" customFormat="1" ht="14.25" customHeight="1">
      <c r="A47" s="64">
        <v>43190</v>
      </c>
      <c r="B47" s="11">
        <v>332798.10000000003</v>
      </c>
      <c r="C47" s="11">
        <v>317796.30000000005</v>
      </c>
      <c r="D47" s="12">
        <v>43165.799999999996</v>
      </c>
      <c r="E47" s="12">
        <v>76525.2</v>
      </c>
      <c r="F47" s="12">
        <v>4100.6000000000004</v>
      </c>
      <c r="G47" s="13">
        <v>4087.8</v>
      </c>
      <c r="H47" s="12">
        <f t="shared" si="4"/>
        <v>778473.80000000016</v>
      </c>
      <c r="I47" s="12">
        <v>192904.4</v>
      </c>
      <c r="J47" s="12">
        <v>102529.5</v>
      </c>
      <c r="K47" s="12">
        <v>14719.300000000001</v>
      </c>
      <c r="L47" s="12">
        <v>47980.3</v>
      </c>
      <c r="M47" s="12">
        <v>8758.7999999999993</v>
      </c>
      <c r="N47" s="13">
        <v>35.6</v>
      </c>
      <c r="O47" s="12">
        <f t="shared" si="5"/>
        <v>366927.89999999997</v>
      </c>
    </row>
    <row r="48" spans="1:15" s="6" customFormat="1" ht="14.25" customHeight="1">
      <c r="A48" s="64">
        <v>43281</v>
      </c>
      <c r="B48" s="11">
        <v>341984.4</v>
      </c>
      <c r="C48" s="11">
        <v>313165.10000000009</v>
      </c>
      <c r="D48" s="12">
        <v>36089.30000000001</v>
      </c>
      <c r="E48" s="12">
        <v>100790.60000000002</v>
      </c>
      <c r="F48" s="12">
        <v>4881.2</v>
      </c>
      <c r="G48" s="13">
        <v>1422.3999999999996</v>
      </c>
      <c r="H48" s="12">
        <f t="shared" si="4"/>
        <v>798333.00000000012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5"/>
        <v>382070.89999999997</v>
      </c>
    </row>
    <row r="49" spans="1:15" s="6" customFormat="1" ht="14.25" customHeight="1">
      <c r="A49" s="64">
        <v>43373</v>
      </c>
      <c r="B49" s="11">
        <v>321759.90000000002</v>
      </c>
      <c r="C49" s="11">
        <v>384748.19999999995</v>
      </c>
      <c r="D49" s="12">
        <v>31636.300000000007</v>
      </c>
      <c r="E49" s="12">
        <v>87941.3</v>
      </c>
      <c r="F49" s="12">
        <v>6839.2</v>
      </c>
      <c r="G49" s="13">
        <v>1743.6</v>
      </c>
      <c r="H49" s="12">
        <f t="shared" si="4"/>
        <v>834668.5</v>
      </c>
      <c r="I49" s="12">
        <v>199625.7</v>
      </c>
      <c r="J49" s="12">
        <v>126533.50000000001</v>
      </c>
      <c r="K49" s="12">
        <v>17674.100000000002</v>
      </c>
      <c r="L49" s="12">
        <v>60705.1</v>
      </c>
      <c r="M49" s="12">
        <v>5368.6</v>
      </c>
      <c r="N49" s="13">
        <v>36.799999999999997</v>
      </c>
      <c r="O49" s="12">
        <f t="shared" si="5"/>
        <v>409943.79999999993</v>
      </c>
    </row>
    <row r="50" spans="1:15" s="6" customFormat="1" ht="14.25" customHeight="1">
      <c r="A50" s="64">
        <v>43465</v>
      </c>
      <c r="B50" s="11">
        <v>364202.89999999991</v>
      </c>
      <c r="C50" s="11">
        <v>439340.3</v>
      </c>
      <c r="D50" s="12">
        <v>31342.199999999997</v>
      </c>
      <c r="E50" s="12">
        <v>73087.600000000006</v>
      </c>
      <c r="F50" s="12">
        <v>7176.6</v>
      </c>
      <c r="G50" s="13">
        <v>3560.4000000000005</v>
      </c>
      <c r="H50" s="12">
        <f t="shared" si="4"/>
        <v>918709.99999999988</v>
      </c>
      <c r="I50" s="12">
        <v>205643.7</v>
      </c>
      <c r="J50" s="12">
        <v>126812.59999999999</v>
      </c>
      <c r="K50" s="12">
        <v>16996.3</v>
      </c>
      <c r="L50" s="12">
        <v>61655.399999999994</v>
      </c>
      <c r="M50" s="12">
        <v>4437.6000000000004</v>
      </c>
      <c r="N50" s="13">
        <v>172.5</v>
      </c>
      <c r="O50" s="12">
        <f t="shared" si="5"/>
        <v>415718.1</v>
      </c>
    </row>
    <row r="51" spans="1:15" s="6" customFormat="1" ht="16.5">
      <c r="A51" s="10" t="s">
        <v>43</v>
      </c>
      <c r="B51" s="11">
        <v>366315.3</v>
      </c>
      <c r="C51" s="11">
        <v>463370.79999999993</v>
      </c>
      <c r="D51" s="12">
        <v>61598.6</v>
      </c>
      <c r="E51" s="12">
        <v>97168.500000000029</v>
      </c>
      <c r="F51" s="12">
        <v>7021.5999999999995</v>
      </c>
      <c r="G51" s="13">
        <v>2903.2</v>
      </c>
      <c r="H51" s="12">
        <f>SUM(B51:G51)</f>
        <v>998377.99999999977</v>
      </c>
      <c r="I51" s="12">
        <v>214177.2</v>
      </c>
      <c r="J51" s="12">
        <v>136037.1</v>
      </c>
      <c r="K51" s="12">
        <v>11543.2</v>
      </c>
      <c r="L51" s="12">
        <v>63104.2</v>
      </c>
      <c r="M51" s="12">
        <v>4523.8</v>
      </c>
      <c r="N51" s="13">
        <v>191.6</v>
      </c>
      <c r="O51" s="12">
        <f>SUM(I51:N51)</f>
        <v>429577.10000000003</v>
      </c>
    </row>
    <row r="52" spans="1:15">
      <c r="A52" s="62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63"/>
    </row>
    <row r="53" spans="1:15">
      <c r="A53" s="66" t="s">
        <v>31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/>
    </row>
  </sheetData>
  <mergeCells count="5">
    <mergeCell ref="A53:O53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90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baseColWidth="10"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5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 ht="14.25" customHeigh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ref="H16:H17" si="3">SUM(B16:G16)</f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</v>
      </c>
      <c r="N16" s="13">
        <v>51.1</v>
      </c>
      <c r="O16" s="12">
        <f t="shared" ref="O16:O17" si="4">SUM(I16:N16)</f>
        <v>345183.60000000003</v>
      </c>
    </row>
    <row r="17" spans="1:15" s="6" customFormat="1">
      <c r="A17" s="39">
        <v>2018</v>
      </c>
      <c r="B17" s="11">
        <v>364202.89999999991</v>
      </c>
      <c r="C17" s="11">
        <v>439340.3</v>
      </c>
      <c r="D17" s="12">
        <v>31342.199999999997</v>
      </c>
      <c r="E17" s="12">
        <v>73087.600000000006</v>
      </c>
      <c r="F17" s="12">
        <v>7176.6</v>
      </c>
      <c r="G17" s="13">
        <v>3560.4000000000005</v>
      </c>
      <c r="H17" s="12">
        <f t="shared" si="3"/>
        <v>918709.99999999988</v>
      </c>
      <c r="I17" s="12">
        <v>205643.7</v>
      </c>
      <c r="J17" s="12">
        <v>126812.59999999999</v>
      </c>
      <c r="K17" s="12">
        <v>16996.3</v>
      </c>
      <c r="L17" s="12">
        <v>61655.399999999994</v>
      </c>
      <c r="M17" s="12">
        <v>4437.6000000000004</v>
      </c>
      <c r="N17" s="13">
        <v>172.5</v>
      </c>
      <c r="O17" s="12">
        <f t="shared" si="4"/>
        <v>415718.1</v>
      </c>
    </row>
    <row r="18" spans="1: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</row>
    <row r="19" spans="1:15">
      <c r="A19" s="62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63"/>
    </row>
    <row r="20" spans="1:15">
      <c r="A20" s="66" t="s">
        <v>31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</row>
    <row r="56" spans="1:15">
      <c r="A56" s="10"/>
      <c r="B56" s="11"/>
      <c r="C56" s="11"/>
      <c r="D56" s="12"/>
      <c r="E56" s="13"/>
      <c r="F56" s="12"/>
      <c r="G56" s="13"/>
      <c r="H56" s="12"/>
      <c r="I56" s="12"/>
      <c r="J56" s="12"/>
      <c r="K56" s="12"/>
      <c r="L56" s="12"/>
      <c r="M56" s="12"/>
      <c r="N56" s="13"/>
      <c r="O56" s="12"/>
    </row>
    <row r="57" spans="1:15">
      <c r="A57" s="10"/>
      <c r="B57" s="11"/>
      <c r="C57" s="11"/>
      <c r="D57" s="12"/>
      <c r="E57" s="13"/>
      <c r="F57" s="12"/>
      <c r="G57" s="13"/>
      <c r="H57" s="12"/>
      <c r="I57" s="12"/>
      <c r="J57" s="12"/>
      <c r="K57" s="12"/>
      <c r="L57" s="12"/>
      <c r="M57" s="12"/>
      <c r="N57" s="13"/>
      <c r="O57" s="12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1"/>
      <c r="E74" s="11"/>
      <c r="F74" s="12"/>
      <c r="G74" s="12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1"/>
      <c r="E75" s="11"/>
      <c r="F75" s="12"/>
      <c r="G75" s="12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2"/>
      <c r="E85" s="12"/>
      <c r="F85" s="12"/>
      <c r="G85" s="13"/>
      <c r="H85" s="12"/>
      <c r="I85" s="12"/>
      <c r="J85" s="12"/>
      <c r="K85" s="12"/>
      <c r="L85" s="12"/>
      <c r="M85" s="12"/>
      <c r="N85" s="13"/>
      <c r="O85" s="12"/>
    </row>
    <row r="86" spans="1:15">
      <c r="A86" s="14"/>
      <c r="B86" s="15"/>
      <c r="C86" s="15"/>
      <c r="D86" s="15"/>
      <c r="E86" s="15"/>
      <c r="F86" s="15"/>
      <c r="G86" s="16"/>
      <c r="H86" s="11"/>
      <c r="I86" s="15"/>
      <c r="J86" s="15"/>
      <c r="K86" s="15"/>
      <c r="L86" s="15"/>
      <c r="M86" s="15"/>
      <c r="N86" s="16"/>
      <c r="O86" s="11"/>
    </row>
    <row r="87" spans="1:15">
      <c r="A87" s="14"/>
      <c r="B87" s="15"/>
      <c r="C87" s="15"/>
      <c r="D87" s="15"/>
      <c r="E87" s="15"/>
      <c r="F87" s="15"/>
      <c r="G87" s="16"/>
      <c r="H87" s="15"/>
      <c r="I87" s="15"/>
      <c r="J87" s="15"/>
      <c r="K87" s="15"/>
      <c r="L87" s="15"/>
      <c r="M87" s="15"/>
      <c r="N87" s="16"/>
      <c r="O87" s="15"/>
    </row>
    <row r="88" spans="1:15">
      <c r="A88" s="17" t="s">
        <v>2</v>
      </c>
      <c r="B88" s="15"/>
      <c r="C88" s="15"/>
      <c r="D88" s="15"/>
      <c r="E88" s="15"/>
      <c r="F88" s="15"/>
      <c r="G88" s="16"/>
      <c r="H88" s="15"/>
      <c r="I88" s="15"/>
      <c r="J88" s="15"/>
      <c r="K88" s="15"/>
      <c r="L88" s="15"/>
      <c r="M88" s="15"/>
      <c r="N88" s="16"/>
      <c r="O88" s="15"/>
    </row>
    <row r="89" spans="1: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</sheetData>
  <mergeCells count="5">
    <mergeCell ref="A20:O20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2019-06-28T08:52:18Z</dcterms:modified>
</cp:coreProperties>
</file>