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57" i="4" l="1"/>
  <c r="H57" i="4"/>
  <c r="E57" i="4"/>
  <c r="O159" i="3"/>
  <c r="H159" i="3"/>
  <c r="E159" i="3"/>
  <c r="O56" i="4" l="1"/>
  <c r="E56" i="4"/>
  <c r="H56" i="4" s="1"/>
  <c r="O55" i="4"/>
  <c r="E55" i="4"/>
  <c r="H55" i="4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8" i="5" l="1"/>
  <c r="H18" i="5"/>
  <c r="E18" i="5"/>
  <c r="O54" i="4"/>
  <c r="E54" i="4"/>
  <c r="H54" i="4" s="1"/>
  <c r="O53" i="4"/>
  <c r="E53" i="4"/>
  <c r="H53" i="4" s="1"/>
  <c r="O52" i="4"/>
  <c r="H52" i="4"/>
  <c r="O51" i="4"/>
  <c r="H51" i="4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<sst xmlns="http://schemas.openxmlformats.org/spreadsheetml/2006/main" count="131" uniqueCount="57">
  <si>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</si>
  <si>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</si>
  <si>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</si>
  <si>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</si>
  <si>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</si>
  <si>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</si>
  <si>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</si>
  <si>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</si>
  <si>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</si>
  <si>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</si>
  <si>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</si>
  <si>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</si>
  <si>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</si>
  <si>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</si>
  <si>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</si>
  <si>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</si>
  <si>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</si>
  <si>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</si>
  <si>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</si>
  <si>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</si>
  <si>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</si>
  <si>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</si>
  <si>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</si>
  <si>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</si>
  <si>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</si>
  <si>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</si>
  <si>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</si>
  <si>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</si>
  <si>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</si>
  <si>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</si>
  <si>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</si>
  <si>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</si>
  <si>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</si>
  <si>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</si>
  <si>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</si>
  <si>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</si>
  <si>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</si>
  <si>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</si>
  <si>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</si>
  <si>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January-19</t>
    </r>
    <r>
      <rPr>
        <vertAlign val="superscript"/>
        <sz val="10"/>
        <rFont val="Helv"/>
      </rPr>
      <t>(p)</t>
    </r>
  </si>
  <si>
    <r>
      <t>July-19</t>
    </r>
    <r>
      <rPr>
        <vertAlign val="superscript"/>
        <sz val="10"/>
        <rFont val="Helv"/>
      </rPr>
      <t>(p)</t>
    </r>
  </si>
  <si>
    <r>
      <t>August-19</t>
    </r>
    <r>
      <rPr>
        <vertAlign val="superscript"/>
        <sz val="10"/>
        <rFont val="Helv"/>
      </rPr>
      <t>(p)</t>
    </r>
  </si>
  <si>
    <r>
      <t>September-19</t>
    </r>
    <r>
      <rPr>
        <vertAlign val="superscript"/>
        <sz val="10"/>
        <rFont val="Helv"/>
      </rPr>
      <t>(p)</t>
    </r>
  </si>
  <si>
    <r>
      <t>October-19</t>
    </r>
    <r>
      <rPr>
        <vertAlign val="superscript"/>
        <sz val="10"/>
        <rFont val="Helv"/>
      </rPr>
      <t>(p)</t>
    </r>
  </si>
  <si>
    <r>
      <t>November-19</t>
    </r>
    <r>
      <rPr>
        <vertAlign val="superscript"/>
        <sz val="10"/>
        <rFont val="Helv"/>
      </rPr>
      <t>(p)</t>
    </r>
  </si>
  <si>
    <t>2019</t>
  </si>
  <si>
    <r>
      <t>December-19</t>
    </r>
    <r>
      <rPr>
        <vertAlign val="superscript"/>
        <sz val="10"/>
        <rFont val="Helv"/>
      </rPr>
      <t>(p)</t>
    </r>
  </si>
  <si>
    <r>
      <t>2019</t>
    </r>
    <r>
      <rPr>
        <vertAlign val="superscript"/>
        <sz val="10"/>
        <rFont val="Helv"/>
      </rPr>
      <t>(p)</t>
    </r>
  </si>
  <si>
    <r>
      <t>February-20</t>
    </r>
    <r>
      <rPr>
        <vertAlign val="superscript"/>
        <sz val="10"/>
        <rFont val="Helv"/>
      </rPr>
      <t>(p)</t>
    </r>
  </si>
  <si>
    <r>
      <t>March-20</t>
    </r>
    <r>
      <rPr>
        <vertAlign val="superscript"/>
        <sz val="10"/>
        <rFont val="Helv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</si>
  <si>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</si>
  <si>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</si>
  <si>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</si>
  <si>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</si>
  <si>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</si>
  <si>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</si>
  <si>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September-20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</si>
</sst>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4" workbookViewId="0">
      <selection activeCell="E12" sqref="E12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44104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55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45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0"/>
  <sheetViews>
    <sheetView workbookViewId="0">
      <pane xSplit="1" ySplit="6" topLeftCell="N149" activePane="bottomRight" state="frozen"/>
      <selection pane="topRight" activeCell="B1" sqref="B1"/>
      <selection pane="bottomLeft" activeCell="A7" sqref="A7"/>
      <selection pane="bottomRight" activeCell="A153" sqref="A153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64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64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64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64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64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64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64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64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64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64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64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64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64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50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50" si="11">SUM(I139:N139)</f>
        <v>424822.03333333338</v>
      </c>
    </row>
    <row r="140" spans="1:15" s="6" customFormat="1">
      <c r="A140" s="64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64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64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64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64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 ht="16.5">
      <c r="A145" s="10" t="s">
        <v>40</v>
      </c>
      <c r="B145" s="11">
        <v>397888.23333333334</v>
      </c>
      <c r="C145" s="11">
        <v>572296.8666666667</v>
      </c>
      <c r="D145" s="12">
        <v>29214.266666666666</v>
      </c>
      <c r="E145" s="12">
        <v>84955</v>
      </c>
      <c r="F145" s="12">
        <v>8124.6999999999989</v>
      </c>
      <c r="G145" s="13">
        <v>1658.2666666666667</v>
      </c>
      <c r="H145" s="12">
        <f t="shared" si="10"/>
        <v>1094137.3333333333</v>
      </c>
      <c r="I145" s="12">
        <v>222639.5</v>
      </c>
      <c r="J145" s="12">
        <v>147453.73333333331</v>
      </c>
      <c r="K145" s="12">
        <v>15776.4</v>
      </c>
      <c r="L145" s="12">
        <v>63087.30000000001</v>
      </c>
      <c r="M145" s="12">
        <v>4645.6000000000004</v>
      </c>
      <c r="N145" s="13">
        <v>208.3</v>
      </c>
      <c r="O145" s="12">
        <f t="shared" si="11"/>
        <v>453810.83333333326</v>
      </c>
    </row>
    <row r="146" spans="1:15" s="6" customFormat="1" ht="16.5">
      <c r="A146" s="10" t="s">
        <v>41</v>
      </c>
      <c r="B146" s="11">
        <v>426476.66666666669</v>
      </c>
      <c r="C146" s="11">
        <v>548714.03333333321</v>
      </c>
      <c r="D146" s="12">
        <v>33287.833333333336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0"/>
        <v>1109366.7666666664</v>
      </c>
      <c r="I146" s="12">
        <v>223953.00000000003</v>
      </c>
      <c r="J146" s="12">
        <v>151796.46666666667</v>
      </c>
      <c r="K146" s="12">
        <v>13629.1</v>
      </c>
      <c r="L146" s="12">
        <v>64851.8</v>
      </c>
      <c r="M146" s="12">
        <v>4666.2000000000007</v>
      </c>
      <c r="N146" s="13">
        <v>225.5</v>
      </c>
      <c r="O146" s="12">
        <f t="shared" si="11"/>
        <v>459122.06666666665</v>
      </c>
    </row>
    <row r="147" spans="1:15" s="6" customFormat="1" ht="16.5">
      <c r="A147" s="10" t="s">
        <v>42</v>
      </c>
      <c r="B147" s="11">
        <v>421380.19999999995</v>
      </c>
      <c r="C147" s="11">
        <v>571338.10000000009</v>
      </c>
      <c r="D147" s="12">
        <v>32238.600000000002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0"/>
        <v>1119232.8</v>
      </c>
      <c r="I147" s="12">
        <v>224881.60000000003</v>
      </c>
      <c r="J147" s="12">
        <v>152530.69999999998</v>
      </c>
      <c r="K147" s="12">
        <v>13869.2</v>
      </c>
      <c r="L147" s="12">
        <v>58034.400000000016</v>
      </c>
      <c r="M147" s="12">
        <v>4591.7</v>
      </c>
      <c r="N147" s="13">
        <v>220.49999999999997</v>
      </c>
      <c r="O147" s="12">
        <f t="shared" si="11"/>
        <v>454128.10000000009</v>
      </c>
    </row>
    <row r="148" spans="1:15" s="6" customFormat="1" ht="16.5">
      <c r="A148" s="10" t="s">
        <v>43</v>
      </c>
      <c r="B148" s="11">
        <v>404008.53333333338</v>
      </c>
      <c r="C148" s="11">
        <v>569152.43333333323</v>
      </c>
      <c r="D148" s="12">
        <v>28292.899999999998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0"/>
        <v>1094640.3999999997</v>
      </c>
      <c r="I148" s="12">
        <v>237369.49999999997</v>
      </c>
      <c r="J148" s="12">
        <v>153755.86666666664</v>
      </c>
      <c r="K148" s="12">
        <v>14359.000000000002</v>
      </c>
      <c r="L148" s="12">
        <v>66184.799999999988</v>
      </c>
      <c r="M148" s="12">
        <v>4627.8999999999996</v>
      </c>
      <c r="N148" s="13">
        <v>202</v>
      </c>
      <c r="O148" s="12">
        <f t="shared" si="11"/>
        <v>476499.06666666659</v>
      </c>
    </row>
    <row r="149" spans="1:15" s="6" customFormat="1" ht="16.5">
      <c r="A149" s="10" t="s">
        <v>44</v>
      </c>
      <c r="B149" s="11">
        <v>413427.56666666665</v>
      </c>
      <c r="C149" s="11">
        <v>489410.36666666676</v>
      </c>
      <c r="D149" s="12">
        <v>31593.5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0"/>
        <v>1029842.6</v>
      </c>
      <c r="I149" s="12">
        <v>246758.7</v>
      </c>
      <c r="J149" s="12">
        <v>222359.0333333333</v>
      </c>
      <c r="K149" s="12">
        <v>13604.2</v>
      </c>
      <c r="L149" s="12">
        <v>72159.099999999991</v>
      </c>
      <c r="M149" s="12">
        <v>4653.2999999999993</v>
      </c>
      <c r="N149" s="13">
        <v>209.6</v>
      </c>
      <c r="O149" s="12">
        <f t="shared" si="11"/>
        <v>559743.93333333335</v>
      </c>
    </row>
    <row r="150" spans="1:15" s="6" customFormat="1" ht="16.5">
      <c r="A150" s="10" t="s">
        <v>46</v>
      </c>
      <c r="B150" s="11">
        <v>444899.7</v>
      </c>
      <c r="C150" s="11">
        <v>508647</v>
      </c>
      <c r="D150" s="12">
        <v>23715.7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0"/>
        <v>1072573.7999999998</v>
      </c>
      <c r="I150" s="12">
        <v>270265.80000000005</v>
      </c>
      <c r="J150" s="12">
        <v>222431.4</v>
      </c>
      <c r="K150" s="12">
        <v>13628.7</v>
      </c>
      <c r="L150" s="12">
        <v>73425.299999999988</v>
      </c>
      <c r="M150" s="12">
        <v>4674.6000000000004</v>
      </c>
      <c r="N150" s="13">
        <v>207.29999999999998</v>
      </c>
      <c r="O150" s="12">
        <f t="shared" si="11"/>
        <v>584633.10000000009</v>
      </c>
    </row>
    <row r="151" spans="1:15" s="6" customFormat="1" ht="16.5">
      <c r="A151" s="10" t="s">
        <v>39</v>
      </c>
      <c r="B151" s="11">
        <v>447974.56666666677</v>
      </c>
      <c r="C151" s="11">
        <v>494002.7</v>
      </c>
      <c r="D151" s="12">
        <v>33292.200000000004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ref="H151:H158" si="12">SUM(B151:G151)</f>
        <v>1074278.6333333333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73767.700000000012</v>
      </c>
      <c r="M151" s="12">
        <v>4707.8</v>
      </c>
      <c r="N151" s="13">
        <v>177.9</v>
      </c>
      <c r="O151" s="12">
        <f t="shared" ref="O151:O159" si="13">SUM(I151:N151)</f>
        <v>593100.06666666665</v>
      </c>
    </row>
    <row r="152" spans="1:15" s="6" customFormat="1" ht="16.5">
      <c r="A152" s="10" t="s">
        <v>48</v>
      </c>
      <c r="B152" s="11">
        <v>452698.83333333337</v>
      </c>
      <c r="C152" s="11">
        <v>511947.49999999994</v>
      </c>
      <c r="D152" s="12">
        <v>28226.600000000002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1095008.5666666664</v>
      </c>
      <c r="I152" s="12">
        <v>277414.39999999997</v>
      </c>
      <c r="J152" s="12">
        <v>238808.53333333335</v>
      </c>
      <c r="K152" s="12">
        <v>13694.7</v>
      </c>
      <c r="L152" s="12">
        <v>76066.3</v>
      </c>
      <c r="M152" s="12">
        <v>2677.9</v>
      </c>
      <c r="N152" s="13">
        <v>167.7</v>
      </c>
      <c r="O152" s="12">
        <f t="shared" si="13"/>
        <v>608829.53333333333</v>
      </c>
    </row>
    <row r="153" spans="1:15" s="6" customFormat="1" ht="16.5">
      <c r="A153" s="10" t="s">
        <v>49</v>
      </c>
      <c r="B153" s="11">
        <v>471158.5</v>
      </c>
      <c r="C153" s="11">
        <v>475108.4</v>
      </c>
      <c r="D153" s="12">
        <v>27861.899999999998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1080232.9000000001</v>
      </c>
      <c r="I153" s="12">
        <v>279859.20000000001</v>
      </c>
      <c r="J153" s="12">
        <v>235638.90000000002</v>
      </c>
      <c r="K153" s="12">
        <v>15583.999999999998</v>
      </c>
      <c r="L153" s="12">
        <v>75238.800000000017</v>
      </c>
      <c r="M153" s="12">
        <v>2724.3</v>
      </c>
      <c r="N153" s="13">
        <v>145.5</v>
      </c>
      <c r="O153" s="12">
        <f t="shared" si="13"/>
        <v>609190.70000000007</v>
      </c>
    </row>
    <row r="154" spans="1:15" s="6" customFormat="1" ht="18">
      <c r="A154" s="10" t="s">
        <v>50</v>
      </c>
      <c r="B154" s="11">
        <v>487949.3666666667</v>
      </c>
      <c r="C154" s="11">
        <v>490275.26666666666</v>
      </c>
      <c r="D154" s="12">
        <v>22953.800000000003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1100902.1000000001</v>
      </c>
      <c r="I154" s="12">
        <v>287753.56666666665</v>
      </c>
      <c r="J154" s="12">
        <v>238753</v>
      </c>
      <c r="K154" s="12">
        <v>15666.899999999998</v>
      </c>
      <c r="L154" s="12">
        <v>77233.3</v>
      </c>
      <c r="M154" s="12">
        <v>2734.3</v>
      </c>
      <c r="N154" s="13">
        <v>748.13333333333333</v>
      </c>
      <c r="O154" s="12">
        <f t="shared" si="13"/>
        <v>622889.20000000007</v>
      </c>
    </row>
    <row r="155" spans="1:15" s="6" customFormat="1" ht="18">
      <c r="A155" s="10" t="s">
        <v>51</v>
      </c>
      <c r="B155" s="11">
        <v>481392.53333333338</v>
      </c>
      <c r="C155" s="11">
        <v>484445.93333333335</v>
      </c>
      <c r="D155" s="12">
        <v>25153.100000000002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1092169.7</v>
      </c>
      <c r="I155" s="12">
        <v>285565.23333333334</v>
      </c>
      <c r="J155" s="12">
        <v>255329.39999999994</v>
      </c>
      <c r="K155" s="12">
        <v>12006.599999999999</v>
      </c>
      <c r="L155" s="12">
        <v>76469.400000000009</v>
      </c>
      <c r="M155" s="12">
        <v>2768.1</v>
      </c>
      <c r="N155" s="13">
        <v>263.56666666666666</v>
      </c>
      <c r="O155" s="12">
        <f t="shared" si="13"/>
        <v>632402.29999999993</v>
      </c>
    </row>
    <row r="156" spans="1:15" s="6" customFormat="1" ht="18">
      <c r="A156" s="10" t="s">
        <v>52</v>
      </c>
      <c r="B156" s="11">
        <v>517711.6</v>
      </c>
      <c r="C156" s="11">
        <v>508469.49999999994</v>
      </c>
      <c r="D156" s="12">
        <v>31078.699999999997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1182431.7999999998</v>
      </c>
      <c r="I156" s="12">
        <v>294483.40000000008</v>
      </c>
      <c r="J156" s="12">
        <v>256725.6</v>
      </c>
      <c r="K156" s="12">
        <v>12110.8</v>
      </c>
      <c r="L156" s="12">
        <v>76315.7</v>
      </c>
      <c r="M156" s="12">
        <v>2374.9</v>
      </c>
      <c r="N156" s="13">
        <v>351.1</v>
      </c>
      <c r="O156" s="12">
        <f t="shared" si="13"/>
        <v>642361.50000000012</v>
      </c>
    </row>
    <row r="157" spans="1:15" s="6" customFormat="1" ht="18">
      <c r="A157" s="10" t="s">
        <v>53</v>
      </c>
      <c r="B157" s="11">
        <v>522098.3</v>
      </c>
      <c r="C157" s="11">
        <v>481150.00000000006</v>
      </c>
      <c r="D157" s="12">
        <v>29399.099999999995</v>
      </c>
      <c r="E157" s="12">
        <f>85525+13911.4</f>
        <v>99436.4</v>
      </c>
      <c r="F157" s="12">
        <v>8375.6999999999989</v>
      </c>
      <c r="G157" s="13">
        <v>1730.9</v>
      </c>
      <c r="H157" s="12">
        <f t="shared" si="12"/>
        <v>1142190.3999999999</v>
      </c>
      <c r="I157" s="12">
        <v>312599.80000000005</v>
      </c>
      <c r="J157" s="12">
        <v>286383.00000000006</v>
      </c>
      <c r="K157" s="12">
        <v>13797.8</v>
      </c>
      <c r="L157" s="12">
        <v>78367.100000000006</v>
      </c>
      <c r="M157" s="12">
        <v>1791.5</v>
      </c>
      <c r="N157" s="13">
        <v>349.4</v>
      </c>
      <c r="O157" s="12">
        <f t="shared" si="13"/>
        <v>693288.60000000009</v>
      </c>
    </row>
    <row r="158" spans="1:15" s="6" customFormat="1" ht="18">
      <c r="A158" s="10" t="s">
        <v>54</v>
      </c>
      <c r="B158" s="11">
        <v>538837.5</v>
      </c>
      <c r="C158" s="11">
        <v>500260.59999999992</v>
      </c>
      <c r="D158" s="12">
        <v>33846.5</v>
      </c>
      <c r="E158" s="12">
        <f>86227.7+14934</f>
        <v>101161.7</v>
      </c>
      <c r="F158" s="12">
        <v>7089.1</v>
      </c>
      <c r="G158" s="13">
        <v>1856.9</v>
      </c>
      <c r="H158" s="12">
        <f t="shared" si="12"/>
        <v>1183052.2999999998</v>
      </c>
      <c r="I158" s="12">
        <v>311015.40000000008</v>
      </c>
      <c r="J158" s="12">
        <v>294818.90000000002</v>
      </c>
      <c r="K158" s="12">
        <v>12000.099999999999</v>
      </c>
      <c r="L158" s="12">
        <v>82275.900000000009</v>
      </c>
      <c r="M158" s="12">
        <v>0</v>
      </c>
      <c r="N158" s="13">
        <v>357.5</v>
      </c>
      <c r="O158" s="12">
        <f t="shared" si="13"/>
        <v>700467.8</v>
      </c>
    </row>
    <row r="159" spans="1:15" s="6" customFormat="1" ht="18">
      <c r="A159" s="10" t="s">
        <v>56</v>
      </c>
      <c r="B159" s="11">
        <v>537982.79999999993</v>
      </c>
      <c r="C159" s="11">
        <v>599286.30000000016</v>
      </c>
      <c r="D159" s="12">
        <v>37578.600000000006</v>
      </c>
      <c r="E159" s="12">
        <f>85499.3+17969.8</f>
        <v>103469.1</v>
      </c>
      <c r="F159" s="12">
        <v>8284.6999999999989</v>
      </c>
      <c r="G159" s="13">
        <v>1838.6</v>
      </c>
      <c r="H159" s="12">
        <f t="shared" ref="H159" si="14">SUM(B159:G159)</f>
        <v>1288440.1000000003</v>
      </c>
      <c r="I159" s="12">
        <v>312931.40000000002</v>
      </c>
      <c r="J159" s="12">
        <v>271129.40000000002</v>
      </c>
      <c r="K159" s="12">
        <v>8139.9000000000005</v>
      </c>
      <c r="L159" s="12">
        <v>77518.700000000012</v>
      </c>
      <c r="M159" s="12">
        <v>0</v>
      </c>
      <c r="N159" s="13">
        <v>233</v>
      </c>
      <c r="O159" s="12">
        <f t="shared" si="13"/>
        <v>669952.40000000014</v>
      </c>
    </row>
    <row r="160" spans="1:15">
      <c r="A160" s="66" t="s">
        <v>31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/>
    </row>
  </sheetData>
  <mergeCells count="5">
    <mergeCell ref="A160:O160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"/>
  <sheetViews>
    <sheetView workbookViewId="0">
      <pane xSplit="1" ySplit="6" topLeftCell="N49" activePane="bottomRight" state="frozen"/>
      <selection pane="topRight" activeCell="B1" sqref="B1"/>
      <selection pane="bottomLeft" activeCell="A8" sqref="A8"/>
      <selection pane="bottomRight" activeCell="P51" sqref="P51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64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4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4" si="7">SUM(I47:N47)</f>
        <v>366927.89999999997</v>
      </c>
    </row>
    <row r="48" spans="1:15" s="6" customFormat="1">
      <c r="A48" s="64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64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64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64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64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 ht="16.5">
      <c r="A53" s="10" t="s">
        <v>42</v>
      </c>
      <c r="B53" s="11">
        <v>421380.19999999995</v>
      </c>
      <c r="C53" s="11">
        <v>571338.10000000009</v>
      </c>
      <c r="D53" s="12">
        <v>32238.600000000002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si="6"/>
        <v>1119232.8</v>
      </c>
      <c r="I53" s="12">
        <v>224881.60000000003</v>
      </c>
      <c r="J53" s="12">
        <v>152530.69999999998</v>
      </c>
      <c r="K53" s="12">
        <v>13869.2</v>
      </c>
      <c r="L53" s="12">
        <v>58034.400000000016</v>
      </c>
      <c r="M53" s="12">
        <v>4591.7</v>
      </c>
      <c r="N53" s="13">
        <v>220.49999999999997</v>
      </c>
      <c r="O53" s="12">
        <f t="shared" si="7"/>
        <v>454128.10000000009</v>
      </c>
    </row>
    <row r="54" spans="1:15" s="6" customFormat="1" ht="16.5">
      <c r="A54" s="10" t="s">
        <v>46</v>
      </c>
      <c r="B54" s="11">
        <v>444899.7</v>
      </c>
      <c r="C54" s="11">
        <v>508647</v>
      </c>
      <c r="D54" s="12">
        <v>23715.7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6"/>
        <v>1072573.7999999998</v>
      </c>
      <c r="I54" s="12">
        <v>270265.80000000005</v>
      </c>
      <c r="J54" s="12">
        <v>222431.4</v>
      </c>
      <c r="K54" s="12">
        <v>13628.7</v>
      </c>
      <c r="L54" s="12">
        <v>73425.299999999988</v>
      </c>
      <c r="M54" s="12">
        <v>4674.6000000000004</v>
      </c>
      <c r="N54" s="13">
        <v>207.29999999999998</v>
      </c>
      <c r="O54" s="12">
        <f t="shared" si="7"/>
        <v>584633.10000000009</v>
      </c>
    </row>
    <row r="55" spans="1:15" s="6" customFormat="1" ht="16.5">
      <c r="A55" s="10" t="s">
        <v>49</v>
      </c>
      <c r="B55" s="11">
        <v>471158.5</v>
      </c>
      <c r="C55" s="11">
        <v>475108.4</v>
      </c>
      <c r="D55" s="12">
        <v>27861.899999999998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ref="H55:H56" si="8">SUM(B55:G55)</f>
        <v>1080232.9000000001</v>
      </c>
      <c r="I55" s="12">
        <v>279859.20000000001</v>
      </c>
      <c r="J55" s="12">
        <v>235638.90000000002</v>
      </c>
      <c r="K55" s="12">
        <v>15583.999999999998</v>
      </c>
      <c r="L55" s="12">
        <v>75238.800000000017</v>
      </c>
      <c r="M55" s="12">
        <v>2724.3</v>
      </c>
      <c r="N55" s="13">
        <v>145.5</v>
      </c>
      <c r="O55" s="12">
        <f t="shared" ref="O55:O57" si="9">SUM(I55:N55)</f>
        <v>609190.70000000007</v>
      </c>
    </row>
    <row r="56" spans="1:15" s="6" customFormat="1" ht="18">
      <c r="A56" s="10" t="s">
        <v>52</v>
      </c>
      <c r="B56" s="11">
        <v>517711.6</v>
      </c>
      <c r="C56" s="11">
        <v>508469.49999999994</v>
      </c>
      <c r="D56" s="12">
        <v>31078.699999999997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1182431.7999999998</v>
      </c>
      <c r="I56" s="12">
        <v>294483.40000000008</v>
      </c>
      <c r="J56" s="12">
        <v>256725.6</v>
      </c>
      <c r="K56" s="12">
        <v>12110.8</v>
      </c>
      <c r="L56" s="12">
        <v>76315.7</v>
      </c>
      <c r="M56" s="12">
        <v>2374.9</v>
      </c>
      <c r="N56" s="13">
        <v>351.1</v>
      </c>
      <c r="O56" s="12">
        <f t="shared" si="9"/>
        <v>642361.50000000012</v>
      </c>
    </row>
    <row r="57" spans="1:15" s="6" customFormat="1" ht="18">
      <c r="A57" s="10" t="s">
        <v>56</v>
      </c>
      <c r="B57" s="11">
        <v>537982.79999999993</v>
      </c>
      <c r="C57" s="11">
        <v>599286.30000000016</v>
      </c>
      <c r="D57" s="12">
        <v>37578.600000000006</v>
      </c>
      <c r="E57" s="12">
        <f>85499.3+17969.8</f>
        <v>103469.1</v>
      </c>
      <c r="F57" s="12">
        <v>8284.6999999999989</v>
      </c>
      <c r="G57" s="13">
        <v>1838.6</v>
      </c>
      <c r="H57" s="12">
        <f t="shared" ref="H57" si="10">SUM(B57:G57)</f>
        <v>1288440.1000000003</v>
      </c>
      <c r="I57" s="12">
        <v>312931.40000000002</v>
      </c>
      <c r="J57" s="12">
        <v>271129.40000000002</v>
      </c>
      <c r="K57" s="12">
        <v>8139.9000000000005</v>
      </c>
      <c r="L57" s="12">
        <v>77518.700000000012</v>
      </c>
      <c r="M57" s="12">
        <v>0</v>
      </c>
      <c r="N57" s="13">
        <v>233</v>
      </c>
      <c r="O57" s="12">
        <f t="shared" si="9"/>
        <v>669952.40000000014</v>
      </c>
    </row>
    <row r="58" spans="1:15">
      <c r="A58" s="62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63"/>
    </row>
    <row r="59" spans="1:15">
      <c r="A59" s="66" t="s">
        <v>31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</row>
    <row r="61" spans="1:15" s="6" customFormat="1">
      <c r="A61" s="10"/>
      <c r="B61" s="11"/>
      <c r="C61" s="11"/>
      <c r="D61" s="12"/>
      <c r="E61" s="12"/>
      <c r="F61" s="12"/>
      <c r="G61" s="13"/>
      <c r="H61" s="12"/>
      <c r="I61" s="12"/>
      <c r="J61" s="12"/>
      <c r="K61" s="12"/>
      <c r="L61" s="12"/>
      <c r="M61" s="12"/>
      <c r="N61" s="13"/>
      <c r="O61" s="12"/>
    </row>
  </sheetData>
  <mergeCells count="5">
    <mergeCell ref="A59:O59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1"/>
  <sheetViews>
    <sheetView workbookViewId="0">
      <pane xSplit="1" ySplit="6" topLeftCell="O13" activePane="bottomRight" state="frozen"/>
      <selection pane="topRight" activeCell="B1" sqref="B1"/>
      <selection pane="bottomLeft" activeCell="A7" sqref="A7"/>
      <selection pane="bottomRight" activeCell="P18" sqref="P18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8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8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 ht="16.5">
      <c r="A18" s="10" t="s">
        <v>47</v>
      </c>
      <c r="B18" s="11">
        <v>444899.7</v>
      </c>
      <c r="C18" s="11">
        <v>508647</v>
      </c>
      <c r="D18" s="12">
        <v>23715.7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1072573.7999999998</v>
      </c>
      <c r="I18" s="12">
        <v>270265.80000000005</v>
      </c>
      <c r="J18" s="12">
        <v>222431.4</v>
      </c>
      <c r="K18" s="12">
        <v>13628.7</v>
      </c>
      <c r="L18" s="12">
        <v>73425.299999999988</v>
      </c>
      <c r="M18" s="12">
        <v>4674.6000000000004</v>
      </c>
      <c r="N18" s="13">
        <v>207.29999999999998</v>
      </c>
      <c r="O18" s="12">
        <f t="shared" si="4"/>
        <v>584633.10000000009</v>
      </c>
    </row>
    <row r="19" spans="1: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>
      <c r="A20" s="62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3"/>
    </row>
    <row r="21" spans="1:15">
      <c r="A21" s="66" t="s">
        <v>31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2"/>
      <c r="E86" s="12"/>
      <c r="F86" s="12"/>
      <c r="G86" s="13"/>
      <c r="H86" s="12"/>
      <c r="I86" s="12"/>
      <c r="J86" s="12"/>
      <c r="K86" s="12"/>
      <c r="L86" s="12"/>
      <c r="M86" s="12"/>
      <c r="N86" s="13"/>
      <c r="O86" s="12"/>
    </row>
    <row r="87" spans="1:15">
      <c r="A87" s="14"/>
      <c r="B87" s="15"/>
      <c r="C87" s="15"/>
      <c r="D87" s="15"/>
      <c r="E87" s="15"/>
      <c r="F87" s="15"/>
      <c r="G87" s="16"/>
      <c r="H87" s="11"/>
      <c r="I87" s="15"/>
      <c r="J87" s="15"/>
      <c r="K87" s="15"/>
      <c r="L87" s="15"/>
      <c r="M87" s="15"/>
      <c r="N87" s="16"/>
      <c r="O87" s="11"/>
    </row>
    <row r="88" spans="1:15">
      <c r="A88" s="14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17" t="s">
        <v>2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mergeCells count="5">
    <mergeCell ref="A21:O21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2020-12-22T08:38:41Z</dcterms:modified>
</cp:coreProperties>
</file>