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46" i="3" l="1"/>
  <c r="E146" i="3"/>
  <c r="H146" i="3" s="1"/>
  <c r="O53" i="4" l="1"/>
  <c r="H53" i="4"/>
  <c r="O52" i="4"/>
  <c r="H52" i="4"/>
  <c r="O51" i="4"/>
  <c r="H51" i="4"/>
  <c r="O50" i="4"/>
  <c r="H50" i="4"/>
  <c r="O49" i="4"/>
  <c r="H49" i="4"/>
  <c r="O48" i="4"/>
  <c r="H48" i="4"/>
  <c r="O145" i="3"/>
  <c r="H145" i="3"/>
  <c r="O144" i="3"/>
  <c r="H144" i="3"/>
  <c r="O143" i="3"/>
  <c r="H143" i="3"/>
  <c r="E143" i="3"/>
  <c r="O142" i="3"/>
  <c r="H142" i="3"/>
  <c r="O141" i="3"/>
  <c r="H141" i="3"/>
  <c r="O140" i="3"/>
  <c r="H140" i="3"/>
  <c r="O139" i="3"/>
  <c r="H139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<sst xmlns="http://schemas.openxmlformats.org/spreadsheetml/2006/main" count="120" uniqueCount="51">
  <si>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</si>
  <si>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</si>
  <si>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</si>
  <si>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</si>
  <si>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</si>
  <si>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</si>
  <si>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</si>
  <si>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</si>
  <si>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</si>
  <si>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</si>
  <si>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</si>
  <si>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</si>
  <si>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</si>
  <si>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</si>
  <si>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</si>
  <si>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</si>
  <si>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</si>
  <si>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</si>
  <si>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</si>
  <si>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</si>
  <si>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</si>
  <si>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</si>
  <si>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</si>
  <si>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</si>
  <si>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</si>
  <si>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</si>
  <si>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</si>
  <si>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</si>
  <si>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</si>
  <si>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</si>
  <si>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</si>
  <si>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</si>
  <si>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</si>
  <si>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</si>
  <si>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</si>
  <si>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</si>
  <si>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</si>
  <si>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</si>
  <si>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</si>
  <si>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</si>
  <si>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</si>
  <si>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2018</t>
  </si>
  <si>
    <r>
      <t>Janvier-19</t>
    </r>
    <r>
      <rPr>
        <vertAlign val="superscript"/>
        <sz val="10"/>
        <rFont val="Helv"/>
      </rPr>
      <t>(p)</t>
    </r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</si>
  <si>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</si>
  <si>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</si>
  <si>
    <r>
      <t>Avril-19</t>
    </r>
    <r>
      <rPr>
        <vertAlign val="superscript"/>
        <sz val="10"/>
        <rFont val="Helv"/>
      </rPr>
      <t>(p)</t>
    </r>
  </si>
  <si>
    <t>Q2-2019</t>
  </si>
  <si>
    <r>
      <t>Mai-19</t>
    </r>
    <r>
      <rPr>
        <vertAlign val="superscript"/>
        <sz val="10"/>
        <rFont val="Helv"/>
      </rPr>
      <t>(p)</t>
    </r>
  </si>
  <si>
    <r>
      <t>Juin-19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</si>
  <si>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0"/>
        <rFont val="Helv"/>
      </rPr>
      <t>(p)</t>
    </r>
  </si>
  <si>
    <r>
      <t>Août-19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</si>
</sst>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opLeftCell="D1" workbookViewId="0">
      <selection activeCell="E17" sqref="E17"/>
    </sheetView>
  </sheetViews>
  <sheetFormatPr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43708</v>
      </c>
    </row>
    <row r="12" spans="2:5">
      <c r="B12" s="24" t="s">
        <v>20</v>
      </c>
      <c r="C12" s="25" t="s">
        <v>29</v>
      </c>
      <c r="D12" s="25" t="s">
        <v>20</v>
      </c>
      <c r="E12" s="26" t="s">
        <v>46</v>
      </c>
    </row>
    <row r="13" spans="2:5">
      <c r="B13" s="24" t="s">
        <v>21</v>
      </c>
      <c r="C13" s="25" t="s">
        <v>30</v>
      </c>
      <c r="D13" s="25" t="s">
        <v>21</v>
      </c>
      <c r="E13" s="27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8"/>
  <sheetViews>
    <sheetView tabSelected="1" workbookViewId="0">
      <pane xSplit="1" ySplit="6" topLeftCell="N141" activePane="bottomRight" state="frozen"/>
      <selection pane="topRight" activeCell="B1" sqref="B1"/>
      <selection pane="bottomLeft" activeCell="A7" sqref="A7"/>
      <selection pane="bottomRight" activeCell="A146" sqref="A146:XFD146"/>
    </sheetView>
  </sheetViews>
  <sheetFormatPr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42</v>
      </c>
      <c r="B139" s="13">
        <v>359189.80000000005</v>
      </c>
      <c r="C139" s="13">
        <v>471979.1</v>
      </c>
      <c r="D139" s="14">
        <v>34229.566666666666</v>
      </c>
      <c r="E139" s="14">
        <v>91427</v>
      </c>
      <c r="F139" s="14">
        <v>6020.9</v>
      </c>
      <c r="G139" s="15">
        <v>2499.5</v>
      </c>
      <c r="H139" s="14">
        <f t="shared" ref="H139:H145" si="9">SUM(B139:G139)</f>
        <v>965345.8666666667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45" si="10">SUM(I139:N139)</f>
        <v>424822.03333333338</v>
      </c>
    </row>
    <row r="140" spans="1:15" s="6" customFormat="1" ht="16.5">
      <c r="A140" s="12" t="s">
        <v>43</v>
      </c>
      <c r="B140" s="13">
        <v>359454.19999999995</v>
      </c>
      <c r="C140" s="13">
        <v>486258.60000000003</v>
      </c>
      <c r="D140" s="14">
        <v>35728.533333333326</v>
      </c>
      <c r="E140" s="14">
        <v>91767.9</v>
      </c>
      <c r="F140" s="14">
        <v>5649.4</v>
      </c>
      <c r="G140" s="15">
        <v>2495.2999999999997</v>
      </c>
      <c r="H140" s="14">
        <f t="shared" si="9"/>
        <v>981353.93333333347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 ht="16.5">
      <c r="A141" s="12" t="s">
        <v>44</v>
      </c>
      <c r="B141" s="13">
        <v>366297.3</v>
      </c>
      <c r="C141" s="13">
        <v>463370.79999999993</v>
      </c>
      <c r="D141" s="14">
        <v>60773.2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995493.29999999981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 ht="16.5">
      <c r="A142" s="12" t="s">
        <v>45</v>
      </c>
      <c r="B142" s="13">
        <v>374954.2</v>
      </c>
      <c r="C142" s="13">
        <v>492891.50000000006</v>
      </c>
      <c r="D142" s="14">
        <v>34595.23333333333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1006363.7000000001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 ht="16.5">
      <c r="A143" s="12" t="s">
        <v>47</v>
      </c>
      <c r="B143" s="13">
        <v>381625.5</v>
      </c>
      <c r="C143" s="13">
        <v>535632.80000000005</v>
      </c>
      <c r="D143" s="14">
        <v>33300.866666666661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1046936.6000000001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 ht="16.5">
      <c r="A144" s="12" t="s">
        <v>48</v>
      </c>
      <c r="B144" s="13">
        <v>386220.7</v>
      </c>
      <c r="C144" s="13">
        <v>521455.2</v>
      </c>
      <c r="D144" s="14">
        <v>36542.299999999988</v>
      </c>
      <c r="E144" s="14">
        <v>117049.7</v>
      </c>
      <c r="F144" s="14">
        <v>8655.4</v>
      </c>
      <c r="G144" s="15">
        <v>2154.1</v>
      </c>
      <c r="H144" s="14">
        <f t="shared" si="9"/>
        <v>1072077.3999999999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6.5">
      <c r="A145" s="12" t="s">
        <v>49</v>
      </c>
      <c r="B145" s="13">
        <v>393030.10000000003</v>
      </c>
      <c r="C145" s="13">
        <v>572159.1</v>
      </c>
      <c r="D145" s="14">
        <v>29343.9</v>
      </c>
      <c r="E145" s="14">
        <v>84955</v>
      </c>
      <c r="F145" s="14">
        <v>8124.6999999999989</v>
      </c>
      <c r="G145" s="15">
        <v>1648.1</v>
      </c>
      <c r="H145" s="14">
        <f t="shared" si="9"/>
        <v>1089260.9000000001</v>
      </c>
      <c r="I145" s="14">
        <v>221701.8</v>
      </c>
      <c r="J145" s="14">
        <v>147682.09999999998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si="10"/>
        <v>453101.49999999994</v>
      </c>
    </row>
    <row r="146" spans="1:15" s="6" customFormat="1" ht="16.5">
      <c r="A146" s="12" t="s">
        <v>50</v>
      </c>
      <c r="B146" s="13">
        <v>419256.5</v>
      </c>
      <c r="C146" s="13">
        <v>548419.99999999988</v>
      </c>
      <c r="D146" s="14">
        <v>33551.199999999997</v>
      </c>
      <c r="E146" s="14">
        <f>74875.7+14925.8</f>
        <v>89801.5</v>
      </c>
      <c r="F146" s="14">
        <v>8908.3999999999978</v>
      </c>
      <c r="G146" s="15">
        <v>2157.9999999999995</v>
      </c>
      <c r="H146" s="14">
        <f t="shared" ref="H146" si="11">SUM(B146:G146)</f>
        <v>1102095.5999999996</v>
      </c>
      <c r="I146" s="14">
        <v>222077.6</v>
      </c>
      <c r="J146" s="14">
        <v>152253.20000000001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ref="O146" si="12">SUM(I146:N146)</f>
        <v>457703.4</v>
      </c>
    </row>
    <row r="147" spans="1:15" s="6" customFormat="1">
      <c r="A147" s="69"/>
      <c r="B147" s="70"/>
      <c r="C147" s="70"/>
      <c r="D147" s="71"/>
      <c r="E147" s="71"/>
      <c r="F147" s="71"/>
      <c r="G147" s="72"/>
      <c r="H147" s="71"/>
      <c r="I147" s="71"/>
      <c r="J147" s="71"/>
      <c r="K147" s="71"/>
      <c r="L147" s="71"/>
      <c r="M147" s="71"/>
      <c r="N147" s="72"/>
      <c r="O147" s="73"/>
    </row>
    <row r="148" spans="1:15" s="6" customFormat="1">
      <c r="A148" s="66" t="s">
        <v>4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8"/>
    </row>
  </sheetData>
  <mergeCells count="5">
    <mergeCell ref="A3:O3"/>
    <mergeCell ref="B5:H5"/>
    <mergeCell ref="I5:O5"/>
    <mergeCell ref="A5:A6"/>
    <mergeCell ref="A148:O148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4"/>
  <sheetViews>
    <sheetView workbookViewId="0">
      <pane xSplit="1" ySplit="7" topLeftCell="N46" activePane="bottomRight" state="frozen"/>
      <selection pane="topRight" activeCell="B1" sqref="B1"/>
      <selection pane="bottomLeft" activeCell="A8" sqref="A8"/>
      <selection pane="bottomRight" activeCell="Q52" sqref="Q52"/>
    </sheetView>
  </sheetViews>
  <sheetFormatPr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4" t="s">
        <v>33</v>
      </c>
      <c r="B6" s="63" t="s">
        <v>12</v>
      </c>
      <c r="C6" s="63"/>
      <c r="D6" s="63"/>
      <c r="E6" s="63"/>
      <c r="F6" s="63"/>
      <c r="G6" s="63"/>
      <c r="H6" s="63"/>
      <c r="I6" s="63" t="s">
        <v>13</v>
      </c>
      <c r="J6" s="63"/>
      <c r="K6" s="63"/>
      <c r="L6" s="63"/>
      <c r="M6" s="63"/>
      <c r="N6" s="63"/>
      <c r="O6" s="63"/>
    </row>
    <row r="7" spans="1:15" s="35" customFormat="1" ht="56.25">
      <c r="A7" s="65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 ht="16.5">
      <c r="A52" s="12" t="s">
        <v>44</v>
      </c>
      <c r="B52" s="13">
        <v>366297.3</v>
      </c>
      <c r="C52" s="13">
        <v>463370.79999999993</v>
      </c>
      <c r="D52" s="14">
        <v>60773.2</v>
      </c>
      <c r="E52" s="14">
        <v>95663.6</v>
      </c>
      <c r="F52" s="14">
        <v>7021.5999999999995</v>
      </c>
      <c r="G52" s="15">
        <v>2366.8000000000002</v>
      </c>
      <c r="H52" s="14">
        <f t="shared" ref="H52:H53" si="12">SUM(B52:G52)</f>
        <v>995493.29999999981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3" si="13">SUM(I52:N52)</f>
        <v>422729.69999999995</v>
      </c>
    </row>
    <row r="53" spans="1:15" s="6" customFormat="1" ht="16.5">
      <c r="A53" s="12" t="s">
        <v>48</v>
      </c>
      <c r="B53" s="13">
        <v>386220.7</v>
      </c>
      <c r="C53" s="13">
        <v>521455.2</v>
      </c>
      <c r="D53" s="14">
        <v>36542.299999999988</v>
      </c>
      <c r="E53" s="14">
        <v>117049.7</v>
      </c>
      <c r="F53" s="14">
        <v>8655.4</v>
      </c>
      <c r="G53" s="15">
        <v>2154.1</v>
      </c>
      <c r="H53" s="14">
        <f t="shared" si="12"/>
        <v>1072077.3999999999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>
      <c r="A54" s="66" t="s">
        <v>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8"/>
    </row>
  </sheetData>
  <mergeCells count="5">
    <mergeCell ref="A54:O54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" si="9">SUM(I17:N17)</f>
        <v>415718.1</v>
      </c>
    </row>
    <row r="18" spans="1:15" s="6" customFormat="1">
      <c r="A18" s="66" t="s">
        <v>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33" spans="1:15">
      <c r="A33" s="12"/>
      <c r="B33" s="13"/>
      <c r="C33" s="13"/>
      <c r="D33" s="14"/>
      <c r="E33" s="15"/>
      <c r="F33" s="14"/>
      <c r="G33" s="15"/>
      <c r="H33" s="14"/>
      <c r="I33" s="14"/>
      <c r="J33" s="14"/>
      <c r="K33" s="14"/>
      <c r="L33" s="14"/>
      <c r="M33" s="14"/>
      <c r="N33" s="15"/>
      <c r="O33" s="14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</row>
    <row r="63" spans="1:15">
      <c r="A63" s="16"/>
      <c r="B63" s="17"/>
      <c r="C63" s="17"/>
      <c r="D63" s="17"/>
      <c r="E63" s="17"/>
      <c r="F63" s="17"/>
      <c r="G63" s="18"/>
      <c r="H63" s="13"/>
      <c r="I63" s="17"/>
      <c r="J63" s="17"/>
      <c r="K63" s="17"/>
      <c r="L63" s="17"/>
      <c r="M63" s="17"/>
      <c r="N63" s="18"/>
      <c r="O63" s="13"/>
    </row>
    <row r="64" spans="1:15">
      <c r="A64" s="16"/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8"/>
      <c r="O64" s="17"/>
    </row>
    <row r="65" spans="1:15">
      <c r="A65" s="19" t="s">
        <v>4</v>
      </c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mergeCells count="5">
    <mergeCell ref="A18:O18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2016-04-25T06:23:16Z</cp:lastPrinted>
  <dcterms:created xsi:type="dcterms:W3CDTF">2000-09-13T06:16:35Z</dcterms:created>
  <dcterms:modified xsi:type="dcterms:W3CDTF">2019-11-13T08:58:41Z</dcterms:modified>
</cp:coreProperties>
</file>