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180" tabRatio="598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<sst xmlns="http://schemas.openxmlformats.org/spreadsheetml/2006/main" count="106" uniqueCount="50">
  <si>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</si>
  <si>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</si>
  <si>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</si>
  <si>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</si>
  <si>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</si>
  <si>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</si>
  <si>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</si>
  <si>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</si>
  <si>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</si>
  <si>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</si>
  <si>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</si>
  <si>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</si>
  <si>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</si>
  <si>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</si>
  <si>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</si>
  <si>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</si>
  <si>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</si>
  <si>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</si>
  <si>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</si>
  <si>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</si>
  <si>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</si>
  <si>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</si>
  <si>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</si>
  <si>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</si>
  <si>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</si>
  <si>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</si>
  <si>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</si>
  <si>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</si>
  <si>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</si>
  <si>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</si>
  <si>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</si>
  <si>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</si>
  <si>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</si>
  <si>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</si>
  <si>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</si>
  <si>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</si>
  <si>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</si>
  <si>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</si>
  <si>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</si>
  <si>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</si>
  <si>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</si>
  <si>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</si>
  <si>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</si>
  <si>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</si>
  <si>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</si>
  <si>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</si>
  <si>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</si>
  <si>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</si>
  <si>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Q4-2021</t>
  </si>
  <si>
    <t>2021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</si>
</sst>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  <numFmt numFmtId="210" formatCode="[$-409]mmmm\-yy;@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6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6" applyNumberFormat="1" applyFont="1" applyBorder="1" applyAlignment="1" applyProtection="1">
      <alignment horizontal="right"/>
      <protection/>
    </xf>
    <xf numFmtId="204" fontId="29" fillId="0" borderId="12" xfId="46" applyNumberFormat="1" applyFont="1" applyBorder="1" applyAlignment="1" applyProtection="1">
      <alignment horizontal="right" wrapText="1" readingOrder="1"/>
      <protection/>
    </xf>
    <xf numFmtId="204" fontId="29" fillId="0" borderId="12" xfId="46" applyNumberFormat="1" applyFont="1" applyBorder="1" applyAlignment="1" applyProtection="1" quotePrefix="1">
      <alignment horizontal="right" wrapText="1" readingOrder="1"/>
      <protection/>
    </xf>
    <xf numFmtId="204" fontId="29" fillId="0" borderId="12" xfId="46" applyNumberFormat="1" applyFont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 horizontal="right" wrapText="1" readingOrder="1"/>
    </xf>
    <xf numFmtId="204" fontId="29" fillId="0" borderId="12" xfId="46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44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44" applyNumberFormat="1" applyBorder="1" applyAlignment="1" applyProtection="1">
      <alignment horizontal="left"/>
      <protection/>
    </xf>
    <xf numFmtId="198" fontId="7" fillId="0" borderId="0" xfId="46" applyNumberFormat="1" applyFont="1" applyBorder="1" applyAlignment="1" applyProtection="1">
      <alignment horizontal="right"/>
      <protection/>
    </xf>
    <xf numFmtId="204" fontId="7" fillId="0" borderId="15" xfId="46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7" fontId="40" fillId="35" borderId="21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7" fontId="40" fillId="35" borderId="23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4" xfId="0" applyNumberFormat="1" applyFont="1" applyBorder="1" applyAlignment="1" applyProtection="1" quotePrefix="1">
      <alignment horizontal="center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6" fontId="8" fillId="0" borderId="25" xfId="0" applyNumberFormat="1" applyFont="1" applyBorder="1" applyAlignment="1" applyProtection="1">
      <alignment horizontal="left" wrapText="1"/>
      <protection/>
    </xf>
    <xf numFmtId="196" fontId="8" fillId="0" borderId="26" xfId="0" applyNumberFormat="1" applyFont="1" applyBorder="1" applyAlignment="1" applyProtection="1">
      <alignment horizontal="left" wrapText="1"/>
      <protection/>
    </xf>
    <xf numFmtId="196" fontId="8" fillId="0" borderId="27" xfId="0" applyNumberFormat="1" applyFont="1" applyBorder="1" applyAlignment="1" applyProtection="1">
      <alignment horizontal="left" wrapText="1"/>
      <protection/>
    </xf>
    <xf numFmtId="196" fontId="40" fillId="35" borderId="21" xfId="0" applyFont="1" applyFill="1" applyBorder="1" applyAlignment="1">
      <alignment horizontal="center" vertical="center" wrapText="1"/>
    </xf>
    <xf numFmtId="197" fontId="40" fillId="35" borderId="21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1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E1">
      <selection activeCell="F18" sqref="F18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44592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48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49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77"/>
  <sheetViews>
    <sheetView tabSelected="1" zoomScalePageLayoutView="0" workbookViewId="0" topLeftCell="A1">
      <pane xSplit="1" ySplit="5" topLeftCell="B1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5" sqref="D175"/>
    </sheetView>
  </sheetViews>
  <sheetFormatPr defaultColWidth="11.5546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4" t="s">
        <v>37</v>
      </c>
      <c r="B4" s="71" t="s">
        <v>9</v>
      </c>
      <c r="C4" s="73" t="s">
        <v>10</v>
      </c>
      <c r="D4" s="86" t="s">
        <v>3</v>
      </c>
      <c r="E4" s="87"/>
      <c r="F4" s="87"/>
      <c r="G4" s="87"/>
      <c r="H4" s="88"/>
      <c r="I4" s="63" t="s">
        <v>36</v>
      </c>
      <c r="J4" s="84" t="s">
        <v>6</v>
      </c>
      <c r="K4" s="82" t="s">
        <v>7</v>
      </c>
      <c r="L4" s="82" t="s">
        <v>8</v>
      </c>
      <c r="M4" s="82" t="s">
        <v>38</v>
      </c>
      <c r="N4" s="82" t="s">
        <v>35</v>
      </c>
    </row>
    <row r="5" spans="1:14" s="44" customFormat="1" ht="37.5">
      <c r="A5" s="75"/>
      <c r="B5" s="72"/>
      <c r="C5" s="72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5"/>
      <c r="K5" s="83"/>
      <c r="L5" s="83"/>
      <c r="M5" s="83"/>
      <c r="N5" s="83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73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73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5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5" customHeight="1">
      <c r="A153" s="43">
        <v>43951</v>
      </c>
      <c r="B153" s="10"/>
      <c r="C153" s="11">
        <v>110737.9</v>
      </c>
      <c r="D153" s="11">
        <v>152154.90000000002</v>
      </c>
      <c r="E153" s="11">
        <v>216974.60000000003</v>
      </c>
      <c r="F153" s="11">
        <v>44260.100000000006</v>
      </c>
      <c r="G153" s="11">
        <v>6477.1</v>
      </c>
      <c r="H153" s="11">
        <f t="shared" si="6"/>
        <v>419866.70000000007</v>
      </c>
      <c r="I153" s="11"/>
      <c r="J153" s="11">
        <v>0</v>
      </c>
      <c r="K153" s="11"/>
      <c r="L153" s="14">
        <f t="shared" si="9"/>
        <v>530604.6000000001</v>
      </c>
      <c r="M153" s="11">
        <v>16593.2</v>
      </c>
      <c r="N153" s="16">
        <f t="shared" si="8"/>
        <v>547197.8</v>
      </c>
    </row>
    <row r="154" spans="1:14" s="1" customFormat="1" ht="15" customHeight="1">
      <c r="A154" s="43">
        <v>43952</v>
      </c>
      <c r="B154" s="10"/>
      <c r="C154" s="11">
        <v>111879.29999999999</v>
      </c>
      <c r="D154" s="11">
        <v>156308.4</v>
      </c>
      <c r="E154" s="11">
        <v>216414.4</v>
      </c>
      <c r="F154" s="11">
        <v>44602.100000000006</v>
      </c>
      <c r="G154" s="11">
        <v>6657.3</v>
      </c>
      <c r="H154" s="11">
        <f t="shared" si="6"/>
        <v>423982.2</v>
      </c>
      <c r="I154" s="11"/>
      <c r="J154" s="11">
        <v>0</v>
      </c>
      <c r="K154" s="11"/>
      <c r="L154" s="14">
        <f t="shared" si="9"/>
        <v>535861.5</v>
      </c>
      <c r="M154" s="11">
        <v>16730.4</v>
      </c>
      <c r="N154" s="16">
        <f t="shared" si="8"/>
        <v>552591.9</v>
      </c>
    </row>
    <row r="155" spans="1:14" s="1" customFormat="1" ht="15" customHeight="1">
      <c r="A155" s="43">
        <v>44012</v>
      </c>
      <c r="B155" s="10"/>
      <c r="C155" s="11">
        <v>114107.3</v>
      </c>
      <c r="D155" s="11">
        <v>163354.8</v>
      </c>
      <c r="E155" s="11">
        <v>215090.8</v>
      </c>
      <c r="F155" s="11">
        <v>43385.3</v>
      </c>
      <c r="G155" s="11">
        <v>6721.6</v>
      </c>
      <c r="H155" s="11">
        <f t="shared" si="6"/>
        <v>428552.49999999994</v>
      </c>
      <c r="I155" s="11"/>
      <c r="J155" s="11">
        <v>0</v>
      </c>
      <c r="K155" s="11"/>
      <c r="L155" s="14">
        <f t="shared" si="9"/>
        <v>542659.7999999999</v>
      </c>
      <c r="M155" s="11">
        <v>18516.800000000003</v>
      </c>
      <c r="N155" s="16">
        <f t="shared" si="8"/>
        <v>561176.6</v>
      </c>
    </row>
    <row r="156" spans="1:14" s="1" customFormat="1" ht="15" customHeight="1">
      <c r="A156" s="43">
        <v>44043</v>
      </c>
      <c r="B156" s="10"/>
      <c r="C156" s="11">
        <v>118133.9</v>
      </c>
      <c r="D156" s="11">
        <v>158445.09999999998</v>
      </c>
      <c r="E156" s="11">
        <v>272963.4</v>
      </c>
      <c r="F156" s="11">
        <v>42724.4</v>
      </c>
      <c r="G156" s="11">
        <v>6845.300000000001</v>
      </c>
      <c r="H156" s="11">
        <f t="shared" si="6"/>
        <v>480978.2</v>
      </c>
      <c r="I156" s="11"/>
      <c r="J156" s="11">
        <v>0</v>
      </c>
      <c r="K156" s="11"/>
      <c r="L156" s="14">
        <f>C156+H156+J157</f>
        <v>599112.1</v>
      </c>
      <c r="M156" s="11">
        <v>16804.699999999997</v>
      </c>
      <c r="N156" s="16">
        <f t="shared" si="8"/>
        <v>615916.7999999999</v>
      </c>
    </row>
    <row r="157" spans="1:14" s="1" customFormat="1" ht="15" customHeight="1">
      <c r="A157" s="43">
        <v>44074</v>
      </c>
      <c r="B157" s="10"/>
      <c r="C157" s="11">
        <v>119182.4</v>
      </c>
      <c r="D157" s="11">
        <v>173086.30000000002</v>
      </c>
      <c r="E157" s="11">
        <v>262873.50000000006</v>
      </c>
      <c r="F157" s="11">
        <v>35210</v>
      </c>
      <c r="G157" s="11">
        <v>5657.400000000001</v>
      </c>
      <c r="H157" s="11">
        <f t="shared" si="6"/>
        <v>476827.20000000007</v>
      </c>
      <c r="I157" s="11"/>
      <c r="J157" s="11">
        <v>0</v>
      </c>
      <c r="K157" s="11"/>
      <c r="L157" s="14">
        <f>C157+H157+J175</f>
        <v>596009.6000000001</v>
      </c>
      <c r="M157" s="11">
        <v>16898.3</v>
      </c>
      <c r="N157" s="16">
        <f t="shared" si="8"/>
        <v>612907.9000000001</v>
      </c>
    </row>
    <row r="158" spans="1:14" s="1" customFormat="1" ht="18.75" customHeight="1">
      <c r="A158" s="43">
        <v>44104</v>
      </c>
      <c r="B158" s="10"/>
      <c r="C158" s="11">
        <v>118984.19999999998</v>
      </c>
      <c r="D158" s="11">
        <v>178286</v>
      </c>
      <c r="E158" s="11">
        <v>265954.9000000001</v>
      </c>
      <c r="F158" s="11">
        <v>24239.500000000004</v>
      </c>
      <c r="G158" s="11">
        <v>6876.6</v>
      </c>
      <c r="H158" s="11">
        <f t="shared" si="6"/>
        <v>475357.00000000006</v>
      </c>
      <c r="I158" s="11"/>
      <c r="J158" s="11">
        <v>0</v>
      </c>
      <c r="K158" s="11"/>
      <c r="L158" s="14">
        <f>C158+H158+J176</f>
        <v>594341.2000000001</v>
      </c>
      <c r="M158" s="11">
        <v>13918</v>
      </c>
      <c r="N158" s="16">
        <f t="shared" si="8"/>
        <v>608259.2000000001</v>
      </c>
    </row>
    <row r="159" spans="1:14" s="1" customFormat="1" ht="18.75" customHeight="1">
      <c r="A159" s="43">
        <v>44135</v>
      </c>
      <c r="B159" s="10"/>
      <c r="C159" s="11">
        <v>120924.59999999999</v>
      </c>
      <c r="D159" s="11">
        <v>180149.99999999997</v>
      </c>
      <c r="E159" s="11">
        <v>273886.6</v>
      </c>
      <c r="F159" s="11">
        <v>31817.700000000004</v>
      </c>
      <c r="G159" s="11">
        <v>7006.5</v>
      </c>
      <c r="H159" s="11">
        <f t="shared" si="6"/>
        <v>492860.8</v>
      </c>
      <c r="I159" s="11"/>
      <c r="J159" s="11">
        <v>0</v>
      </c>
      <c r="K159" s="11"/>
      <c r="L159" s="14">
        <f>C159+H159+J177</f>
        <v>613785.4</v>
      </c>
      <c r="M159" s="11">
        <v>15616.699999999999</v>
      </c>
      <c r="N159" s="16">
        <f t="shared" si="8"/>
        <v>629402.1</v>
      </c>
    </row>
    <row r="160" spans="1:14" s="1" customFormat="1" ht="18.75" customHeight="1">
      <c r="A160" s="43">
        <v>44165</v>
      </c>
      <c r="B160" s="10"/>
      <c r="C160" s="11">
        <v>120169.00000000001</v>
      </c>
      <c r="D160" s="11">
        <v>178744.5</v>
      </c>
      <c r="E160" s="11">
        <v>285327.7</v>
      </c>
      <c r="F160" s="11">
        <v>31677.800000000003</v>
      </c>
      <c r="G160" s="11">
        <v>6125.1</v>
      </c>
      <c r="H160" s="11">
        <f t="shared" si="6"/>
        <v>501875.1</v>
      </c>
      <c r="I160" s="11"/>
      <c r="J160" s="11">
        <v>0</v>
      </c>
      <c r="K160" s="11"/>
      <c r="L160" s="14">
        <f>C160+H160+J176</f>
        <v>622044.1</v>
      </c>
      <c r="M160" s="11">
        <v>14397</v>
      </c>
      <c r="N160" s="16">
        <f t="shared" si="8"/>
        <v>636441.1</v>
      </c>
    </row>
    <row r="161" spans="1:14" s="1" customFormat="1" ht="18.75" customHeight="1">
      <c r="A161" s="43">
        <v>44196</v>
      </c>
      <c r="B161" s="10"/>
      <c r="C161" s="11">
        <v>125603.1</v>
      </c>
      <c r="D161" s="11">
        <v>180157</v>
      </c>
      <c r="E161" s="11">
        <v>294614.5999999999</v>
      </c>
      <c r="F161" s="11">
        <v>30371.5</v>
      </c>
      <c r="G161" s="11">
        <v>8898.6</v>
      </c>
      <c r="H161" s="11">
        <f t="shared" si="6"/>
        <v>514041.6999999999</v>
      </c>
      <c r="I161" s="11"/>
      <c r="J161" s="11">
        <v>0</v>
      </c>
      <c r="K161" s="11"/>
      <c r="L161" s="14">
        <f>C161+H161+J177</f>
        <v>639644.7999999999</v>
      </c>
      <c r="M161" s="11">
        <v>13303</v>
      </c>
      <c r="N161" s="16">
        <f t="shared" si="8"/>
        <v>652947.7999999999</v>
      </c>
    </row>
    <row r="162" spans="1:14" s="1" customFormat="1" ht="18.75" customHeight="1">
      <c r="A162" s="43">
        <v>44227</v>
      </c>
      <c r="B162" s="10"/>
      <c r="C162" s="11">
        <v>129357.10000000003</v>
      </c>
      <c r="D162" s="11">
        <v>174409.30000000002</v>
      </c>
      <c r="E162" s="11">
        <v>290162.30000000005</v>
      </c>
      <c r="F162" s="11">
        <v>32654.499999999996</v>
      </c>
      <c r="G162" s="11">
        <v>8920.800000000001</v>
      </c>
      <c r="H162" s="11">
        <f t="shared" si="6"/>
        <v>506146.9000000001</v>
      </c>
      <c r="I162" s="11"/>
      <c r="J162" s="11">
        <v>0</v>
      </c>
      <c r="K162" s="11"/>
      <c r="L162" s="14">
        <f>C162+H162+J183</f>
        <v>635504.0000000001</v>
      </c>
      <c r="M162" s="11">
        <v>14284.4</v>
      </c>
      <c r="N162" s="16">
        <f t="shared" si="8"/>
        <v>649788.4000000001</v>
      </c>
    </row>
    <row r="163" spans="1:14" s="1" customFormat="1" ht="18.75" customHeight="1">
      <c r="A163" s="43">
        <v>44255</v>
      </c>
      <c r="B163" s="10"/>
      <c r="C163" s="11">
        <v>128084.8</v>
      </c>
      <c r="D163" s="11">
        <v>191431</v>
      </c>
      <c r="E163" s="11">
        <v>298388.8</v>
      </c>
      <c r="F163" s="11">
        <v>25068.7</v>
      </c>
      <c r="G163" s="11">
        <v>8918.400000000001</v>
      </c>
      <c r="H163" s="11">
        <f t="shared" si="6"/>
        <v>523806.9</v>
      </c>
      <c r="I163" s="11"/>
      <c r="J163" s="11">
        <v>0</v>
      </c>
      <c r="K163" s="11"/>
      <c r="L163" s="14">
        <f>C163+H163+J184</f>
        <v>651891.7000000001</v>
      </c>
      <c r="M163" s="11">
        <v>15782.8</v>
      </c>
      <c r="N163" s="16">
        <f t="shared" si="8"/>
        <v>667674.5000000001</v>
      </c>
    </row>
    <row r="164" spans="1:14" s="1" customFormat="1" ht="18.75" customHeight="1">
      <c r="A164" s="43">
        <v>44286</v>
      </c>
      <c r="B164" s="10"/>
      <c r="C164" s="11">
        <v>131337.30000000002</v>
      </c>
      <c r="D164" s="11">
        <v>215423.30000000002</v>
      </c>
      <c r="E164" s="11">
        <v>294023.39999999997</v>
      </c>
      <c r="F164" s="11">
        <v>27339.899999999994</v>
      </c>
      <c r="G164" s="11">
        <v>8487.7</v>
      </c>
      <c r="H164" s="11">
        <f t="shared" si="6"/>
        <v>545274.2999999999</v>
      </c>
      <c r="I164" s="11"/>
      <c r="J164" s="11">
        <v>0</v>
      </c>
      <c r="K164" s="11"/>
      <c r="L164" s="14">
        <f>C164+H164+J185</f>
        <v>676611.6</v>
      </c>
      <c r="M164" s="11">
        <v>16489.4</v>
      </c>
      <c r="N164" s="16">
        <f t="shared" si="8"/>
        <v>693101</v>
      </c>
    </row>
    <row r="165" spans="1:14" s="1" customFormat="1" ht="18.75" customHeight="1">
      <c r="A165" s="43">
        <v>44316</v>
      </c>
      <c r="B165" s="10"/>
      <c r="C165" s="11">
        <v>134644.49999999997</v>
      </c>
      <c r="D165" s="11">
        <v>217931.2</v>
      </c>
      <c r="E165" s="11">
        <v>301928.49999999994</v>
      </c>
      <c r="F165" s="11">
        <v>22392.3</v>
      </c>
      <c r="G165" s="11">
        <v>8808.3</v>
      </c>
      <c r="H165" s="11">
        <f t="shared" si="6"/>
        <v>551060.3</v>
      </c>
      <c r="I165" s="11"/>
      <c r="J165" s="11">
        <v>0</v>
      </c>
      <c r="K165" s="11"/>
      <c r="L165" s="14">
        <f>C165+H165+J186</f>
        <v>685704.8</v>
      </c>
      <c r="M165" s="11">
        <v>17278.4</v>
      </c>
      <c r="N165" s="16">
        <f t="shared" si="8"/>
        <v>702983.2000000001</v>
      </c>
    </row>
    <row r="166" spans="1:14" s="1" customFormat="1" ht="18.75" customHeight="1">
      <c r="A166" s="43">
        <v>44347</v>
      </c>
      <c r="B166" s="10"/>
      <c r="C166" s="11">
        <v>136467.9</v>
      </c>
      <c r="D166" s="11">
        <v>213460.30000000002</v>
      </c>
      <c r="E166" s="11">
        <v>300204.60000000003</v>
      </c>
      <c r="F166" s="11">
        <v>23373.399999999998</v>
      </c>
      <c r="G166" s="11">
        <v>9562.1</v>
      </c>
      <c r="H166" s="11">
        <f t="shared" si="6"/>
        <v>546600.4</v>
      </c>
      <c r="I166" s="11"/>
      <c r="J166" s="11">
        <v>0</v>
      </c>
      <c r="K166" s="11"/>
      <c r="L166" s="14">
        <f>C166+H166+J187</f>
        <v>683068.3</v>
      </c>
      <c r="M166" s="11">
        <v>17547.3</v>
      </c>
      <c r="N166" s="16">
        <f t="shared" si="8"/>
        <v>700615.6000000001</v>
      </c>
    </row>
    <row r="167" spans="1:14" s="1" customFormat="1" ht="18.75" customHeight="1">
      <c r="A167" s="43">
        <v>44377</v>
      </c>
      <c r="B167" s="10"/>
      <c r="C167" s="11">
        <v>137609.2</v>
      </c>
      <c r="D167" s="11">
        <v>232037.99999999997</v>
      </c>
      <c r="E167" s="11">
        <v>320101.2</v>
      </c>
      <c r="F167" s="11">
        <v>24276.8</v>
      </c>
      <c r="G167" s="11">
        <v>16874.1</v>
      </c>
      <c r="H167" s="11">
        <f t="shared" si="6"/>
        <v>593290.1</v>
      </c>
      <c r="I167" s="11"/>
      <c r="J167" s="11">
        <v>0</v>
      </c>
      <c r="K167" s="11"/>
      <c r="L167" s="14">
        <f>C167+H167+J188</f>
        <v>730899.3</v>
      </c>
      <c r="M167" s="11">
        <v>17375.6</v>
      </c>
      <c r="N167" s="16">
        <f t="shared" si="8"/>
        <v>748274.9</v>
      </c>
    </row>
    <row r="168" spans="1:14" s="1" customFormat="1" ht="18.75" customHeight="1">
      <c r="A168" s="43">
        <v>44408</v>
      </c>
      <c r="B168" s="10"/>
      <c r="C168" s="11">
        <v>138269.19999999995</v>
      </c>
      <c r="D168" s="11">
        <v>238486.3</v>
      </c>
      <c r="E168" s="11">
        <v>326292.60000000003</v>
      </c>
      <c r="F168" s="11">
        <v>21873</v>
      </c>
      <c r="G168" s="11">
        <v>19269.1</v>
      </c>
      <c r="H168" s="11">
        <f t="shared" si="6"/>
        <v>605921</v>
      </c>
      <c r="I168" s="11"/>
      <c r="J168" s="11">
        <v>0</v>
      </c>
      <c r="K168" s="11"/>
      <c r="L168" s="14">
        <f>C168+H168+J189</f>
        <v>744190.2</v>
      </c>
      <c r="M168" s="11">
        <v>19952</v>
      </c>
      <c r="N168" s="16">
        <f t="shared" si="8"/>
        <v>764142.2</v>
      </c>
    </row>
    <row r="169" spans="1:14" s="1" customFormat="1" ht="18.75" customHeight="1">
      <c r="A169" s="43">
        <v>44439</v>
      </c>
      <c r="B169" s="10"/>
      <c r="C169" s="11">
        <v>138266.6</v>
      </c>
      <c r="D169" s="11">
        <v>242898.69999999998</v>
      </c>
      <c r="E169" s="11">
        <v>363796.89999999997</v>
      </c>
      <c r="F169" s="11">
        <v>20643.300000000003</v>
      </c>
      <c r="G169" s="11">
        <v>19140.800000000003</v>
      </c>
      <c r="H169" s="11">
        <f t="shared" si="6"/>
        <v>646479.7000000001</v>
      </c>
      <c r="I169" s="11"/>
      <c r="J169" s="11">
        <v>0</v>
      </c>
      <c r="K169" s="11"/>
      <c r="L169" s="14">
        <f>C169+H169+J190</f>
        <v>784746.3</v>
      </c>
      <c r="M169" s="11">
        <v>15134.9</v>
      </c>
      <c r="N169" s="16">
        <f t="shared" si="8"/>
        <v>799881.2000000001</v>
      </c>
    </row>
    <row r="170" spans="1:14" s="1" customFormat="1" ht="18.75" customHeight="1">
      <c r="A170" s="43">
        <v>44469</v>
      </c>
      <c r="B170" s="10"/>
      <c r="C170" s="11">
        <v>183518.7</v>
      </c>
      <c r="D170" s="11">
        <v>240340.80000000002</v>
      </c>
      <c r="E170" s="11">
        <v>403155.39999999997</v>
      </c>
      <c r="F170" s="11">
        <v>18689.2</v>
      </c>
      <c r="G170" s="11">
        <v>28061.999999999996</v>
      </c>
      <c r="H170" s="11">
        <f t="shared" si="6"/>
        <v>690247.3999999999</v>
      </c>
      <c r="I170" s="11"/>
      <c r="J170" s="11">
        <v>0</v>
      </c>
      <c r="K170" s="11"/>
      <c r="L170" s="14">
        <f>C170+H170+J191</f>
        <v>873766.0999999999</v>
      </c>
      <c r="M170" s="11">
        <v>17277.2</v>
      </c>
      <c r="N170" s="16">
        <f t="shared" si="8"/>
        <v>891043.2999999998</v>
      </c>
    </row>
    <row r="171" spans="1:14" s="1" customFormat="1" ht="18.75" customHeight="1">
      <c r="A171" s="43">
        <v>44500</v>
      </c>
      <c r="B171" s="10"/>
      <c r="C171" s="11">
        <v>184880.90000000002</v>
      </c>
      <c r="D171" s="11">
        <v>245557.9</v>
      </c>
      <c r="E171" s="11">
        <v>398583.80000000005</v>
      </c>
      <c r="F171" s="11">
        <v>20769.9</v>
      </c>
      <c r="G171" s="11">
        <v>25906</v>
      </c>
      <c r="H171" s="11">
        <f t="shared" si="6"/>
        <v>690817.6000000001</v>
      </c>
      <c r="I171" s="11"/>
      <c r="J171" s="11">
        <v>0</v>
      </c>
      <c r="K171" s="11"/>
      <c r="L171" s="14">
        <f>C171+H171+J192</f>
        <v>875698.5000000001</v>
      </c>
      <c r="M171" s="11">
        <v>18291.4</v>
      </c>
      <c r="N171" s="16">
        <f t="shared" si="8"/>
        <v>893989.9000000001</v>
      </c>
    </row>
    <row r="172" spans="1:14" s="1" customFormat="1" ht="18.75" customHeight="1">
      <c r="A172" s="43">
        <v>44501</v>
      </c>
      <c r="B172" s="10"/>
      <c r="C172" s="11">
        <v>181264.4</v>
      </c>
      <c r="D172" s="11">
        <v>237106.19999999998</v>
      </c>
      <c r="E172" s="11">
        <v>407921.60000000003</v>
      </c>
      <c r="F172" s="11">
        <v>14108.5</v>
      </c>
      <c r="G172" s="11">
        <v>46573.299999999996</v>
      </c>
      <c r="H172" s="11">
        <f t="shared" si="6"/>
        <v>705709.6000000001</v>
      </c>
      <c r="I172" s="11"/>
      <c r="J172" s="11">
        <v>0</v>
      </c>
      <c r="K172" s="11"/>
      <c r="L172" s="14">
        <f>C172+H172+J193</f>
        <v>886974.0000000001</v>
      </c>
      <c r="M172" s="11">
        <v>18244</v>
      </c>
      <c r="N172" s="16">
        <f t="shared" si="8"/>
        <v>905218.0000000001</v>
      </c>
    </row>
    <row r="173" spans="1:14" s="1" customFormat="1" ht="18.75" customHeight="1">
      <c r="A173" s="43">
        <v>44532</v>
      </c>
      <c r="B173" s="10"/>
      <c r="C173" s="11">
        <v>191266.2</v>
      </c>
      <c r="D173" s="11">
        <v>244718.3</v>
      </c>
      <c r="E173" s="11">
        <v>388643.10000000003</v>
      </c>
      <c r="F173" s="11">
        <v>23707.800000000003</v>
      </c>
      <c r="G173" s="11">
        <v>46116.899999999994</v>
      </c>
      <c r="H173" s="11">
        <f t="shared" si="6"/>
        <v>703186.1000000001</v>
      </c>
      <c r="I173" s="11"/>
      <c r="J173" s="11">
        <v>0</v>
      </c>
      <c r="K173" s="11"/>
      <c r="L173" s="14">
        <f>C173+H173+J194</f>
        <v>894452.3</v>
      </c>
      <c r="M173" s="11">
        <v>17096.3</v>
      </c>
      <c r="N173" s="16">
        <f t="shared" si="8"/>
        <v>911548.6000000001</v>
      </c>
    </row>
    <row r="174" spans="1:14" s="1" customFormat="1" ht="18.75" customHeight="1">
      <c r="A174" s="43">
        <v>44564</v>
      </c>
      <c r="B174" s="10"/>
      <c r="C174" s="11">
        <v>186905.9</v>
      </c>
      <c r="D174" s="11">
        <v>251639.8</v>
      </c>
      <c r="E174" s="11">
        <v>400329.89999999997</v>
      </c>
      <c r="F174" s="11">
        <v>23301.6</v>
      </c>
      <c r="G174" s="11">
        <v>31651.4</v>
      </c>
      <c r="H174" s="11">
        <f>D174+E174+F174+G174</f>
        <v>706922.7</v>
      </c>
      <c r="I174" s="11"/>
      <c r="J174" s="11">
        <v>0</v>
      </c>
      <c r="K174" s="11"/>
      <c r="L174" s="14">
        <f>C174+H174+J194</f>
        <v>893828.6</v>
      </c>
      <c r="M174" s="11">
        <v>17853.5</v>
      </c>
      <c r="N174" s="16">
        <f>L174+M174</f>
        <v>911682.1</v>
      </c>
    </row>
    <row r="175" spans="1:14" s="1" customFormat="1" ht="31.5" customHeight="1">
      <c r="A175" s="68" t="s">
        <v>1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237" s="1" customFormat="1" ht="24.75" customHeight="1">
      <c r="A176" s="79" t="s">
        <v>4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1"/>
      <c r="IC176" s="41"/>
    </row>
    <row r="177" spans="12:13" s="1" customFormat="1" ht="12.75">
      <c r="L177" s="42"/>
      <c r="M177" s="42"/>
    </row>
  </sheetData>
  <sheetProtection/>
  <mergeCells count="11">
    <mergeCell ref="D4:H4"/>
    <mergeCell ref="B4:B5"/>
    <mergeCell ref="C4:C5"/>
    <mergeCell ref="A4:A5"/>
    <mergeCell ref="A2:N2"/>
    <mergeCell ref="A176:N176"/>
    <mergeCell ref="K4:K5"/>
    <mergeCell ref="L4:L5"/>
    <mergeCell ref="M4:M5"/>
    <mergeCell ref="N4:N5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64"/>
  <sheetViews>
    <sheetView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0" sqref="C60:N62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3" t="s">
        <v>9</v>
      </c>
      <c r="C4" s="93" t="s">
        <v>10</v>
      </c>
      <c r="D4" s="95" t="s">
        <v>3</v>
      </c>
      <c r="E4" s="96"/>
      <c r="F4" s="96"/>
      <c r="G4" s="96"/>
      <c r="H4" s="97"/>
      <c r="I4" s="52" t="s">
        <v>36</v>
      </c>
      <c r="J4" s="98" t="s">
        <v>6</v>
      </c>
      <c r="K4" s="92" t="s">
        <v>7</v>
      </c>
      <c r="L4" s="92" t="s">
        <v>8</v>
      </c>
      <c r="M4" s="82" t="s">
        <v>38</v>
      </c>
      <c r="N4" s="54" t="s">
        <v>35</v>
      </c>
    </row>
    <row r="5" spans="1:14" s="44" customFormat="1" ht="38.25">
      <c r="A5" s="75"/>
      <c r="B5" s="94"/>
      <c r="C5" s="94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8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7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 aca="true" t="shared" si="6" ref="L50:L56"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 t="shared" si="6"/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 t="shared" si="6"/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 t="shared" si="6"/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 t="shared" si="6"/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 t="shared" si="6"/>
        <v>515610.9</v>
      </c>
      <c r="M55" s="11">
        <v>17170.800000000003</v>
      </c>
      <c r="N55" s="16">
        <f t="shared" si="5"/>
        <v>532781.7000000001</v>
      </c>
    </row>
    <row r="56" spans="1:14" s="1" customFormat="1" ht="15" customHeight="1">
      <c r="A56" s="43">
        <v>44012</v>
      </c>
      <c r="B56" s="10"/>
      <c r="C56" s="11">
        <v>114107.3</v>
      </c>
      <c r="D56" s="11">
        <v>163354.8</v>
      </c>
      <c r="E56" s="11">
        <v>215090.8</v>
      </c>
      <c r="F56" s="11">
        <v>43385.3</v>
      </c>
      <c r="G56" s="11">
        <v>6721.6</v>
      </c>
      <c r="H56" s="11">
        <f t="shared" si="3"/>
        <v>428552.49999999994</v>
      </c>
      <c r="I56" s="11"/>
      <c r="J56" s="11">
        <v>0</v>
      </c>
      <c r="K56" s="11"/>
      <c r="L56" s="14">
        <f t="shared" si="6"/>
        <v>542659.7999999999</v>
      </c>
      <c r="M56" s="11">
        <v>18516.800000000003</v>
      </c>
      <c r="N56" s="16">
        <f t="shared" si="5"/>
        <v>561176.6</v>
      </c>
    </row>
    <row r="57" spans="1:14" s="1" customFormat="1" ht="15" customHeight="1">
      <c r="A57" s="43">
        <v>44104</v>
      </c>
      <c r="B57" s="10"/>
      <c r="C57" s="11">
        <v>118984.19999999998</v>
      </c>
      <c r="D57" s="11">
        <v>178286</v>
      </c>
      <c r="E57" s="11">
        <v>265954.9000000001</v>
      </c>
      <c r="F57" s="11">
        <v>24239.500000000004</v>
      </c>
      <c r="G57" s="11">
        <v>6876.6</v>
      </c>
      <c r="H57" s="11">
        <f t="shared" si="3"/>
        <v>475357.00000000006</v>
      </c>
      <c r="I57" s="11"/>
      <c r="J57" s="11">
        <v>0</v>
      </c>
      <c r="K57" s="11"/>
      <c r="L57" s="14">
        <f>C57+H57+J64</f>
        <v>594341.2000000001</v>
      </c>
      <c r="M57" s="11">
        <v>13918</v>
      </c>
      <c r="N57" s="16">
        <f t="shared" si="5"/>
        <v>608259.2000000001</v>
      </c>
    </row>
    <row r="58" spans="1:14" s="1" customFormat="1" ht="24" customHeight="1">
      <c r="A58" s="43">
        <v>44196</v>
      </c>
      <c r="B58" s="10"/>
      <c r="C58" s="11">
        <v>125603.1</v>
      </c>
      <c r="D58" s="11">
        <v>180157</v>
      </c>
      <c r="E58" s="11">
        <v>294614.5999999999</v>
      </c>
      <c r="F58" s="11">
        <v>30371.5</v>
      </c>
      <c r="G58" s="11">
        <v>8898.6</v>
      </c>
      <c r="H58" s="11">
        <f t="shared" si="3"/>
        <v>514041.6999999999</v>
      </c>
      <c r="I58" s="11"/>
      <c r="J58" s="11">
        <v>0</v>
      </c>
      <c r="K58" s="11"/>
      <c r="L58" s="14">
        <f>C58+H58+J68</f>
        <v>639644.7999999999</v>
      </c>
      <c r="M58" s="11">
        <v>13303</v>
      </c>
      <c r="N58" s="16">
        <f>L58+M58</f>
        <v>652947.7999999999</v>
      </c>
    </row>
    <row r="59" spans="1:14" s="1" customFormat="1" ht="24" customHeight="1">
      <c r="A59" s="43">
        <v>44285</v>
      </c>
      <c r="B59" s="10"/>
      <c r="C59" s="11">
        <v>131337.30000000002</v>
      </c>
      <c r="D59" s="11">
        <v>215423.30000000002</v>
      </c>
      <c r="E59" s="11">
        <v>294023.39999999997</v>
      </c>
      <c r="F59" s="11">
        <v>27339.899999999994</v>
      </c>
      <c r="G59" s="11">
        <v>8487.7</v>
      </c>
      <c r="H59" s="11">
        <f>D59+E59+F59+G59</f>
        <v>545274.2999999999</v>
      </c>
      <c r="I59" s="11"/>
      <c r="J59" s="11">
        <v>0</v>
      </c>
      <c r="K59" s="11"/>
      <c r="L59" s="14">
        <f>C59+H59+J59</f>
        <v>676611.6</v>
      </c>
      <c r="M59" s="11">
        <v>16489.4</v>
      </c>
      <c r="N59" s="16">
        <f>L59+M59</f>
        <v>693101</v>
      </c>
    </row>
    <row r="60" spans="1:14" s="1" customFormat="1" ht="24" customHeight="1">
      <c r="A60" s="43">
        <v>44348</v>
      </c>
      <c r="B60" s="10"/>
      <c r="C60" s="11">
        <v>137609.2</v>
      </c>
      <c r="D60" s="11">
        <v>232037.99999999997</v>
      </c>
      <c r="E60" s="11">
        <v>320101.2</v>
      </c>
      <c r="F60" s="11">
        <v>24276.8</v>
      </c>
      <c r="G60" s="11">
        <v>16874.1</v>
      </c>
      <c r="H60" s="11">
        <v>593290.1</v>
      </c>
      <c r="I60" s="11"/>
      <c r="J60" s="11">
        <v>0</v>
      </c>
      <c r="K60" s="11"/>
      <c r="L60" s="14">
        <f>C60+H60+J60</f>
        <v>730899.3</v>
      </c>
      <c r="M60" s="11">
        <v>17375.6</v>
      </c>
      <c r="N60" s="16">
        <f>L60+M60</f>
        <v>748274.9</v>
      </c>
    </row>
    <row r="61" spans="1:14" s="1" customFormat="1" ht="24" customHeight="1">
      <c r="A61" s="43">
        <v>44469</v>
      </c>
      <c r="B61" s="10"/>
      <c r="C61" s="11">
        <v>183518.7</v>
      </c>
      <c r="D61" s="11">
        <v>240340.80000000002</v>
      </c>
      <c r="E61" s="11">
        <v>403155.39999999997</v>
      </c>
      <c r="F61" s="11">
        <v>18689.2</v>
      </c>
      <c r="G61" s="11">
        <v>28061.999999999996</v>
      </c>
      <c r="H61" s="11">
        <f>D61+E61+F61+G61</f>
        <v>690247.3999999999</v>
      </c>
      <c r="I61" s="11"/>
      <c r="J61" s="11">
        <v>0</v>
      </c>
      <c r="K61" s="11"/>
      <c r="L61" s="14">
        <f>C61+H61+J61</f>
        <v>873766.0999999999</v>
      </c>
      <c r="M61" s="11">
        <v>17277.2</v>
      </c>
      <c r="N61" s="16">
        <f>L61+M61</f>
        <v>891043.2999999998</v>
      </c>
    </row>
    <row r="62" spans="1:14" s="1" customFormat="1" ht="24" customHeight="1">
      <c r="A62" s="43">
        <v>44531</v>
      </c>
      <c r="B62" s="10"/>
      <c r="C62" s="11">
        <v>191266.2</v>
      </c>
      <c r="D62" s="11">
        <v>244718.3</v>
      </c>
      <c r="E62" s="11">
        <v>388643.10000000003</v>
      </c>
      <c r="F62" s="11">
        <v>23707.800000000003</v>
      </c>
      <c r="G62" s="11">
        <v>46116.899999999994</v>
      </c>
      <c r="H62" s="11">
        <f>D62+E62+F62+G62</f>
        <v>703186.1000000001</v>
      </c>
      <c r="I62" s="11"/>
      <c r="J62" s="11">
        <v>0</v>
      </c>
      <c r="K62" s="11"/>
      <c r="L62" s="14">
        <f>C62+H62+J62</f>
        <v>894452.3</v>
      </c>
      <c r="M62" s="11">
        <v>17096.3</v>
      </c>
      <c r="N62" s="16">
        <f>L62+M62</f>
        <v>911548.6000000001</v>
      </c>
    </row>
    <row r="63" spans="1:237" s="1" customFormat="1" ht="17.25" customHeight="1">
      <c r="A63" s="89" t="s">
        <v>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1"/>
      <c r="IC63" s="41"/>
    </row>
    <row r="64" spans="12:13" s="1" customFormat="1" ht="12.75">
      <c r="L64" s="42"/>
      <c r="M64" s="42"/>
    </row>
  </sheetData>
  <sheetProtection/>
  <mergeCells count="10">
    <mergeCell ref="A63:N63"/>
    <mergeCell ref="K4:K5"/>
    <mergeCell ref="L4:L5"/>
    <mergeCell ref="M4:M5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4"/>
  <sheetViews>
    <sheetView zoomScalePageLayoutView="0" workbookViewId="0" topLeftCell="A1">
      <pane xSplit="1" ySplit="5" topLeftCell="M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0" sqref="B20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3" t="s">
        <v>9</v>
      </c>
      <c r="C4" s="93" t="s">
        <v>10</v>
      </c>
      <c r="D4" s="95" t="s">
        <v>3</v>
      </c>
      <c r="E4" s="96"/>
      <c r="F4" s="96"/>
      <c r="G4" s="96"/>
      <c r="H4" s="97"/>
      <c r="I4" s="52" t="s">
        <v>36</v>
      </c>
      <c r="J4" s="98" t="s">
        <v>6</v>
      </c>
      <c r="K4" s="92" t="s">
        <v>7</v>
      </c>
      <c r="L4" s="92" t="s">
        <v>8</v>
      </c>
      <c r="M4" s="92" t="s">
        <v>38</v>
      </c>
      <c r="N4" s="92" t="s">
        <v>35</v>
      </c>
    </row>
    <row r="5" spans="1:14" s="44" customFormat="1" ht="38.25">
      <c r="A5" s="75"/>
      <c r="B5" s="94"/>
      <c r="C5" s="94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5"/>
      <c r="K5" s="83"/>
      <c r="L5" s="83"/>
      <c r="M5" s="83"/>
      <c r="N5" s="83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20522.7</v>
      </c>
      <c r="N18" s="16">
        <f>L18+M18</f>
        <v>511394.39999999997</v>
      </c>
    </row>
    <row r="19" spans="1:14" s="1" customFormat="1" ht="18.75" customHeight="1">
      <c r="A19" s="53">
        <v>2020</v>
      </c>
      <c r="B19" s="10"/>
      <c r="C19" s="11">
        <v>125603.1</v>
      </c>
      <c r="D19" s="11">
        <v>180157</v>
      </c>
      <c r="E19" s="11">
        <v>294614.5999999999</v>
      </c>
      <c r="F19" s="11">
        <v>30371.5</v>
      </c>
      <c r="G19" s="11">
        <v>8898.6</v>
      </c>
      <c r="H19" s="11">
        <f>D19+E19+F19+G19</f>
        <v>514041.6999999999</v>
      </c>
      <c r="I19" s="11"/>
      <c r="J19" s="11">
        <v>0</v>
      </c>
      <c r="K19" s="11"/>
      <c r="L19" s="14">
        <f>C19+H19+J26</f>
        <v>639644.7999999999</v>
      </c>
      <c r="M19" s="11">
        <v>13303</v>
      </c>
      <c r="N19" s="16">
        <f>L19+M19</f>
        <v>652947.7999999999</v>
      </c>
    </row>
    <row r="20" spans="1:14" s="1" customFormat="1" ht="18.75" customHeight="1">
      <c r="A20" s="53">
        <v>2021</v>
      </c>
      <c r="B20" s="10"/>
      <c r="C20" s="11">
        <v>191266.2</v>
      </c>
      <c r="D20" s="11">
        <v>244718.3</v>
      </c>
      <c r="E20" s="11">
        <v>388643.10000000003</v>
      </c>
      <c r="F20" s="11">
        <v>23707.800000000003</v>
      </c>
      <c r="G20" s="11">
        <v>46116.899999999994</v>
      </c>
      <c r="H20" s="11">
        <f>D20+E20+F20+G20</f>
        <v>703186.1000000001</v>
      </c>
      <c r="I20" s="11"/>
      <c r="J20" s="11">
        <v>0</v>
      </c>
      <c r="K20" s="11"/>
      <c r="L20" s="14">
        <f>C20+H20+J20</f>
        <v>894452.3</v>
      </c>
      <c r="M20" s="11">
        <v>17096.3</v>
      </c>
      <c r="N20" s="16">
        <f>L20+M20</f>
        <v>911548.6000000001</v>
      </c>
    </row>
    <row r="21" spans="1:14" s="1" customFormat="1" ht="17.25" customHeight="1">
      <c r="A21" s="101" t="s">
        <v>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237" s="1" customFormat="1" ht="17.25" customHeight="1">
      <c r="A22" s="79" t="s">
        <v>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  <c r="IC22" s="41"/>
    </row>
    <row r="23" spans="12:13" s="1" customFormat="1" ht="12.75">
      <c r="L23" s="42"/>
      <c r="M23" s="42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2"/>
      <c r="J74" s="11"/>
      <c r="K74" s="13"/>
      <c r="L74" s="14"/>
      <c r="M74" s="15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2"/>
      <c r="J75" s="11"/>
      <c r="K75" s="13"/>
      <c r="L75" s="14"/>
      <c r="M75" s="15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17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4"/>
      <c r="M86" s="11"/>
      <c r="N86" s="16"/>
    </row>
    <row r="87" spans="1:14" ht="15.75">
      <c r="A87" s="17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4"/>
      <c r="M87" s="11"/>
      <c r="N87" s="16"/>
    </row>
    <row r="88" spans="1:14" ht="15.75">
      <c r="A88" s="9"/>
      <c r="B88" s="10"/>
      <c r="C88" s="11"/>
      <c r="D88" s="11"/>
      <c r="E88" s="11"/>
      <c r="F88" s="11"/>
      <c r="G88" s="11"/>
      <c r="H88" s="11"/>
      <c r="I88" s="12"/>
      <c r="J88" s="11"/>
      <c r="K88" s="13"/>
      <c r="L88" s="14"/>
      <c r="M88" s="15"/>
      <c r="N88" s="16"/>
    </row>
    <row r="89" spans="1:14" ht="15.75">
      <c r="A89" s="18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8"/>
    </row>
    <row r="90" spans="1:14" ht="15.75">
      <c r="A90" s="99" t="s">
        <v>1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ht="15.75">
      <c r="A91" s="100" t="s">
        <v>4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9"/>
      <c r="M92" s="19"/>
      <c r="N92" s="3"/>
    </row>
    <row r="93" spans="1:14" ht="15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19"/>
      <c r="N93" s="3"/>
    </row>
    <row r="94" spans="1:14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</sheetData>
  <sheetProtection/>
  <mergeCells count="14">
    <mergeCell ref="A91:N91"/>
    <mergeCell ref="A4:A5"/>
    <mergeCell ref="B4:B5"/>
    <mergeCell ref="C4:C5"/>
    <mergeCell ref="D4:H4"/>
    <mergeCell ref="A21:N21"/>
    <mergeCell ref="A22:N22"/>
    <mergeCell ref="J4:J5"/>
    <mergeCell ref="K4:K5"/>
    <mergeCell ref="L4:L5"/>
    <mergeCell ref="M4:M5"/>
    <mergeCell ref="N4:N5"/>
    <mergeCell ref="A2:N2"/>
    <mergeCell ref="A90:N90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2022-05-04T09:05:28Z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