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3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20" i="6" l="1"/>
  <c r="I20" i="6"/>
  <c r="F20" i="6"/>
  <c r="L60" i="5"/>
  <c r="I60" i="5"/>
  <c r="F60" i="5"/>
  <c r="M60" i="5" s="1"/>
  <c r="O60" i="5" s="1"/>
  <c r="L59" i="5"/>
  <c r="I59" i="5"/>
  <c r="F59" i="5"/>
  <c r="M59" i="5" s="1"/>
  <c r="O59" i="5" s="1"/>
  <c r="L164" i="4"/>
  <c r="I164" i="4"/>
  <c r="F164" i="4"/>
  <c r="M164" i="4" s="1"/>
  <c r="O164" i="4" s="1"/>
  <c r="L163" i="4"/>
  <c r="I163" i="4"/>
  <c r="F163" i="4"/>
  <c r="M163" i="4" s="1"/>
  <c r="O163" i="4" s="1"/>
  <c r="L162" i="4"/>
  <c r="I162" i="4"/>
  <c r="F162" i="4"/>
  <c r="L161" i="4"/>
  <c r="M161" i="4" s="1"/>
  <c r="O161" i="4" s="1"/>
  <c r="I161" i="4"/>
  <c r="F161" i="4"/>
  <c r="L160" i="4"/>
  <c r="I160" i="4"/>
  <c r="F160" i="4"/>
  <c r="M160" i="4" s="1"/>
  <c r="O160" i="4" s="1"/>
  <c r="L159" i="4"/>
  <c r="I159" i="4"/>
  <c r="F159" i="4"/>
  <c r="M159" i="4" s="1"/>
  <c r="O159" i="4" s="1"/>
  <c r="M20" i="6" l="1"/>
  <c r="O20" i="6" s="1"/>
  <c r="M162" i="4"/>
  <c r="O162" i="4" s="1"/>
  <c r="L19" i="6"/>
  <c r="I19" i="6"/>
  <c r="F19" i="6"/>
  <c r="L58" i="5"/>
  <c r="I58" i="5"/>
  <c r="F58" i="5"/>
  <c r="L57" i="5"/>
  <c r="I57" i="5"/>
  <c r="B57" i="5"/>
  <c r="F57" i="5" s="1"/>
  <c r="L56" i="5"/>
  <c r="I56" i="5"/>
  <c r="F56" i="5"/>
  <c r="M56" i="5" s="1"/>
  <c r="O56" i="5" s="1"/>
  <c r="L55" i="5"/>
  <c r="I55" i="5"/>
  <c r="F55" i="5"/>
  <c r="L54" i="5"/>
  <c r="I54" i="5"/>
  <c r="F54" i="5"/>
  <c r="L53" i="5"/>
  <c r="I53" i="5"/>
  <c r="F53" i="5"/>
  <c r="L52" i="5"/>
  <c r="I52" i="5"/>
  <c r="F52" i="5"/>
  <c r="L158" i="4"/>
  <c r="I158" i="4"/>
  <c r="F158" i="4"/>
  <c r="L157" i="4"/>
  <c r="I157" i="4"/>
  <c r="F157" i="4"/>
  <c r="L156" i="4"/>
  <c r="I156" i="4"/>
  <c r="F156" i="4"/>
  <c r="L155" i="4"/>
  <c r="I155" i="4"/>
  <c r="B155" i="4"/>
  <c r="F155" i="4" s="1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M149" i="4" s="1"/>
  <c r="O149" i="4" s="1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M144" i="4" s="1"/>
  <c r="O144" i="4" s="1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M139" i="4" s="1"/>
  <c r="O139" i="4" s="1"/>
  <c r="L138" i="4"/>
  <c r="I138" i="4"/>
  <c r="F138" i="4"/>
  <c r="M152" i="4" l="1"/>
  <c r="O152" i="4" s="1"/>
  <c r="M147" i="4"/>
  <c r="O147" i="4" s="1"/>
  <c r="M142" i="4"/>
  <c r="O142" i="4" s="1"/>
  <c r="M150" i="4"/>
  <c r="O150" i="4" s="1"/>
  <c r="M158" i="4"/>
  <c r="O158" i="4" s="1"/>
  <c r="M19" i="6"/>
  <c r="O19" i="6" s="1"/>
  <c r="M53" i="5"/>
  <c r="O53" i="5" s="1"/>
  <c r="M58" i="5"/>
  <c r="O58" i="5" s="1"/>
  <c r="M55" i="5"/>
  <c r="O55" i="5" s="1"/>
  <c r="M54" i="5"/>
  <c r="O54" i="5" s="1"/>
  <c r="M52" i="5"/>
  <c r="O52" i="5" s="1"/>
  <c r="M57" i="5"/>
  <c r="O57" i="5" s="1"/>
  <c r="M157" i="4"/>
  <c r="O157" i="4" s="1"/>
  <c r="M153" i="4"/>
  <c r="O153" i="4" s="1"/>
  <c r="M146" i="4"/>
  <c r="O146" i="4" s="1"/>
  <c r="M140" i="4"/>
  <c r="O140" i="4" s="1"/>
  <c r="M151" i="4"/>
  <c r="O151" i="4" s="1"/>
  <c r="M155" i="4"/>
  <c r="O155" i="4" s="1"/>
  <c r="M138" i="4"/>
  <c r="O138" i="4" s="1"/>
  <c r="M145" i="4"/>
  <c r="O145" i="4" s="1"/>
  <c r="M156" i="4"/>
  <c r="O156" i="4" s="1"/>
  <c r="M143" i="4"/>
  <c r="O143" i="4" s="1"/>
  <c r="M141" i="4"/>
  <c r="O141" i="4" s="1"/>
  <c r="M148" i="4"/>
  <c r="O148" i="4" s="1"/>
  <c r="M154" i="4"/>
  <c r="O154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l="1"/>
  <c r="O18" i="6" s="1"/>
  <c r="L17" i="6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M120" i="4" s="1"/>
  <c r="O120" i="4" s="1"/>
  <c r="L119" i="4"/>
  <c r="I119" i="4"/>
  <c r="F119" i="4"/>
  <c r="L118" i="4"/>
  <c r="I118" i="4"/>
  <c r="F118" i="4"/>
  <c r="L117" i="4"/>
  <c r="I117" i="4"/>
  <c r="F117" i="4"/>
  <c r="M117" i="4" s="1"/>
  <c r="O117" i="4" s="1"/>
  <c r="L116" i="4"/>
  <c r="I116" i="4"/>
  <c r="F116" i="4"/>
  <c r="L115" i="4"/>
  <c r="I115" i="4"/>
  <c r="F115" i="4"/>
  <c r="L114" i="4"/>
  <c r="I114" i="4"/>
  <c r="F114" i="4"/>
  <c r="M114" i="4" s="1"/>
  <c r="O114" i="4" s="1"/>
  <c r="L113" i="4"/>
  <c r="I113" i="4"/>
  <c r="F113" i="4"/>
  <c r="M122" i="4" l="1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<sst xmlns="http://schemas.openxmlformats.org/spreadsheetml/2006/main" count="135" uniqueCount="61">
  <si>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</si>
  <si>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</si>
  <si>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</si>
  <si>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</si>
  <si>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</si>
  <si>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</si>
  <si>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</si>
  <si>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</si>
  <si>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</si>
  <si>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</si>
  <si>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</si>
  <si>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</si>
  <si>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</si>
  <si>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</si>
  <si>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</si>
  <si>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</si>
  <si>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</si>
  <si>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</si>
  <si>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</si>
  <si>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</si>
  <si>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</si>
  <si>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</si>
  <si>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</si>
  <si>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</si>
  <si>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</si>
  <si>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</si>
  <si>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</si>
  <si>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</si>
  <si>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</si>
  <si>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</si>
  <si>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</si>
  <si>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</si>
  <si>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</si>
  <si>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</si>
  <si>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</si>
  <si>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</si>
  <si>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</si>
  <si>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</si>
  <si>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</si>
  <si>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</si>
  <si>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</si>
  <si>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</si>
  <si>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</si>
  <si>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</si>
  <si>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</si>
  <si>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</si>
  <si>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</si>
  <si>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</si>
  <si>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</si>
  <si>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</si>
  <si>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</si>
  <si>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r>
      <t>September-20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</si>
  <si>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</si>
  <si>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October-20</t>
    </r>
    <r>
      <rPr>
        <vertAlign val="superscript"/>
        <sz val="12"/>
        <rFont val="Calibri"/>
        <family val="2"/>
        <scheme val="minor"/>
      </rPr>
      <t>(p)</t>
    </r>
  </si>
  <si>
    <r>
      <t>November-20</t>
    </r>
    <r>
      <rPr>
        <vertAlign val="superscript"/>
        <sz val="12"/>
        <rFont val="Calibri"/>
        <family val="2"/>
        <scheme val="minor"/>
      </rPr>
      <t>(p)</t>
    </r>
  </si>
  <si>
    <r>
      <t>December-20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</si>
  <si>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</si>
  <si>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</si>
  <si>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</si>
  <si>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February-21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</si>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</sst>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" fontId="3" fillId="4" borderId="5" xfId="0" quotePrefix="1" applyNumberFormat="1" applyFont="1" applyFill="1" applyBorder="1" applyAlignment="1" applyProtection="1">
      <alignment horizontal="left" vertical="top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E1" workbookViewId="0">
      <selection activeCell="E14" sqref="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44286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5" t="s">
        <v>57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4" t="s">
        <v>52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67"/>
  <sheetViews>
    <sheetView workbookViewId="0">
      <pane xSplit="1" ySplit="7" topLeftCell="O157" activePane="bottomRight" state="frozen"/>
      <selection pane="topRight" activeCell="B1" sqref="B1"/>
      <selection pane="bottomLeft" activeCell="A8" sqref="A8"/>
      <selection pane="bottomRight" activeCell="Q159" sqref="Q159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3"/>
    </row>
    <row r="7" spans="1:248" s="32" customFormat="1" ht="54.75" customHeight="1" x14ac:dyDescent="0.3">
      <c r="A7" s="75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0"/>
      <c r="N7" s="80"/>
      <c r="O7" s="83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64" si="8">SUM(F72,I72,L72)</f>
        <v>768699.30833333347</v>
      </c>
      <c r="N72" s="8">
        <v>69137.399999999994</v>
      </c>
      <c r="O72" s="60">
        <f t="shared" ref="O72:O164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6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6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x14ac:dyDescent="0.25">
      <c r="A138" s="59">
        <v>43466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x14ac:dyDescent="0.25">
      <c r="A139" s="59">
        <v>43497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x14ac:dyDescent="0.25">
      <c r="A140" s="59">
        <v>43525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x14ac:dyDescent="0.25">
      <c r="A141" s="59">
        <v>43556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x14ac:dyDescent="0.25">
      <c r="A142" s="59">
        <v>43586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x14ac:dyDescent="0.25">
      <c r="A143" s="59">
        <v>43617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x14ac:dyDescent="0.25">
      <c r="A144" s="59">
        <v>43647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x14ac:dyDescent="0.25">
      <c r="A145" s="59">
        <v>43678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x14ac:dyDescent="0.25">
      <c r="A146" s="59">
        <v>43709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x14ac:dyDescent="0.25">
      <c r="A147" s="59">
        <v>43739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x14ac:dyDescent="0.25">
      <c r="A148" s="59">
        <v>43770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x14ac:dyDescent="0.25">
      <c r="A149" s="59">
        <v>43800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x14ac:dyDescent="0.25">
      <c r="A150" s="59">
        <v>43831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6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x14ac:dyDescent="0.25">
      <c r="A151" s="59">
        <v>43862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x14ac:dyDescent="0.25">
      <c r="A152" s="59">
        <v>43891</v>
      </c>
      <c r="B152" s="5">
        <v>135858.9</v>
      </c>
      <c r="C152" s="8">
        <v>4868.7</v>
      </c>
      <c r="D152" s="8">
        <v>5505.7</v>
      </c>
      <c r="E152" s="8">
        <v>707021.99999999988</v>
      </c>
      <c r="F152" s="3">
        <f t="shared" si="15"/>
        <v>853255.29999999993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1374490.7999999998</v>
      </c>
      <c r="N152" s="8">
        <v>114149.5</v>
      </c>
      <c r="O152" s="61">
        <f t="shared" si="9"/>
        <v>1488640.2999999998</v>
      </c>
    </row>
    <row r="153" spans="1:15" x14ac:dyDescent="0.25">
      <c r="A153" s="59">
        <v>43922</v>
      </c>
      <c r="B153" s="5">
        <v>135909.29999999999</v>
      </c>
      <c r="C153" s="8">
        <v>686.6</v>
      </c>
      <c r="D153" s="8">
        <v>4597</v>
      </c>
      <c r="E153" s="8">
        <v>719920.1</v>
      </c>
      <c r="F153" s="3">
        <f t="shared" si="15"/>
        <v>861113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1386784.8</v>
      </c>
      <c r="N153" s="8">
        <v>112214.70000000001</v>
      </c>
      <c r="O153" s="61">
        <f t="shared" si="9"/>
        <v>1498999.5</v>
      </c>
    </row>
    <row r="154" spans="1:15" x14ac:dyDescent="0.25">
      <c r="A154" s="59">
        <v>43952</v>
      </c>
      <c r="B154" s="5">
        <v>134663.29999999999</v>
      </c>
      <c r="C154" s="8">
        <v>591.5</v>
      </c>
      <c r="D154" s="8">
        <v>4525.8</v>
      </c>
      <c r="E154" s="8">
        <v>780764.00000000012</v>
      </c>
      <c r="F154" s="3">
        <f t="shared" si="15"/>
        <v>920544.60000000009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1450801.2000000002</v>
      </c>
      <c r="N154" s="8">
        <v>116144.29999999999</v>
      </c>
      <c r="O154" s="61">
        <f t="shared" si="9"/>
        <v>1566945.5000000002</v>
      </c>
    </row>
    <row r="155" spans="1:15" ht="18" x14ac:dyDescent="0.25">
      <c r="A155" s="59" t="s">
        <v>48</v>
      </c>
      <c r="B155" s="5">
        <f>126403.1</f>
        <v>126403.1</v>
      </c>
      <c r="C155" s="8">
        <v>591.6</v>
      </c>
      <c r="D155" s="8">
        <v>3700.7000000000003</v>
      </c>
      <c r="E155" s="8">
        <v>779038</v>
      </c>
      <c r="F155" s="3">
        <f t="shared" si="15"/>
        <v>909733.4</v>
      </c>
      <c r="G155" s="8">
        <v>23170.799999999999</v>
      </c>
      <c r="H155" s="8">
        <v>273304.2</v>
      </c>
      <c r="I155" s="8">
        <f t="shared" si="18"/>
        <v>296475</v>
      </c>
      <c r="J155" s="8">
        <v>151320.30000000002</v>
      </c>
      <c r="K155" s="8">
        <v>98587.000000000015</v>
      </c>
      <c r="L155" s="8">
        <f t="shared" si="17"/>
        <v>249907.30000000005</v>
      </c>
      <c r="M155" s="2">
        <f t="shared" si="8"/>
        <v>1456115.7</v>
      </c>
      <c r="N155" s="8">
        <v>112532.6</v>
      </c>
      <c r="O155" s="61">
        <f t="shared" si="9"/>
        <v>1568648.3</v>
      </c>
    </row>
    <row r="156" spans="1:15" ht="18" x14ac:dyDescent="0.25">
      <c r="A156" s="59" t="s">
        <v>49</v>
      </c>
      <c r="B156" s="5">
        <v>116701.3</v>
      </c>
      <c r="C156" s="8">
        <v>3704.2</v>
      </c>
      <c r="D156" s="8">
        <v>4269.4000000000005</v>
      </c>
      <c r="E156" s="8">
        <v>819292.73333333328</v>
      </c>
      <c r="F156" s="3">
        <f t="shared" si="15"/>
        <v>943967.6333333333</v>
      </c>
      <c r="G156" s="8">
        <v>23562.5</v>
      </c>
      <c r="H156" s="8">
        <v>292062.90000000008</v>
      </c>
      <c r="I156" s="8">
        <f t="shared" si="18"/>
        <v>315625.40000000008</v>
      </c>
      <c r="J156" s="8">
        <v>160556</v>
      </c>
      <c r="K156" s="8">
        <v>99244.4</v>
      </c>
      <c r="L156" s="8">
        <f t="shared" si="17"/>
        <v>259800.4</v>
      </c>
      <c r="M156" s="2">
        <f t="shared" si="8"/>
        <v>1519393.4333333333</v>
      </c>
      <c r="N156" s="8">
        <v>109140.79999999999</v>
      </c>
      <c r="O156" s="61">
        <f t="shared" si="9"/>
        <v>1628534.2333333334</v>
      </c>
    </row>
    <row r="157" spans="1:15" ht="18" x14ac:dyDescent="0.25">
      <c r="A157" s="59" t="s">
        <v>50</v>
      </c>
      <c r="B157" s="5">
        <v>123733</v>
      </c>
      <c r="C157" s="8">
        <v>1926.4</v>
      </c>
      <c r="D157" s="8">
        <v>22830.5</v>
      </c>
      <c r="E157" s="8">
        <v>841164.66666666651</v>
      </c>
      <c r="F157" s="3">
        <f t="shared" si="15"/>
        <v>989654.56666666653</v>
      </c>
      <c r="G157" s="8">
        <v>22829.200000000001</v>
      </c>
      <c r="H157" s="8">
        <v>295218.40000000002</v>
      </c>
      <c r="I157" s="8">
        <f t="shared" si="18"/>
        <v>318047.60000000003</v>
      </c>
      <c r="J157" s="8">
        <v>166408.79999999999</v>
      </c>
      <c r="K157" s="8">
        <v>87244.5</v>
      </c>
      <c r="L157" s="8">
        <f t="shared" si="17"/>
        <v>253653.3</v>
      </c>
      <c r="M157" s="2">
        <f t="shared" si="8"/>
        <v>1561355.4666666666</v>
      </c>
      <c r="N157" s="8">
        <v>105308.20000000001</v>
      </c>
      <c r="O157" s="61">
        <f t="shared" si="9"/>
        <v>1666663.6666666665</v>
      </c>
    </row>
    <row r="158" spans="1:15" ht="18" x14ac:dyDescent="0.25">
      <c r="A158" s="59" t="s">
        <v>51</v>
      </c>
      <c r="B158" s="5">
        <v>133036.60000000003</v>
      </c>
      <c r="C158" s="8">
        <v>3846.7</v>
      </c>
      <c r="D158" s="8">
        <v>3981.4</v>
      </c>
      <c r="E158" s="8">
        <v>792310</v>
      </c>
      <c r="F158" s="3">
        <f t="shared" si="15"/>
        <v>933174.70000000007</v>
      </c>
      <c r="G158" s="8">
        <v>23882.799999999999</v>
      </c>
      <c r="H158" s="8">
        <v>290462.89999999997</v>
      </c>
      <c r="I158" s="8">
        <f t="shared" si="18"/>
        <v>314345.69999999995</v>
      </c>
      <c r="J158" s="8">
        <v>171092.19999999998</v>
      </c>
      <c r="K158" s="8">
        <v>105313.7</v>
      </c>
      <c r="L158" s="8">
        <f t="shared" si="17"/>
        <v>276405.89999999997</v>
      </c>
      <c r="M158" s="2">
        <f t="shared" si="8"/>
        <v>1523926.2999999998</v>
      </c>
      <c r="N158" s="8">
        <v>102949</v>
      </c>
      <c r="O158" s="61">
        <f t="shared" si="9"/>
        <v>1626875.2999999998</v>
      </c>
    </row>
    <row r="159" spans="1:15" ht="18" x14ac:dyDescent="0.25">
      <c r="A159" s="59" t="s">
        <v>53</v>
      </c>
      <c r="B159" s="5">
        <v>142894.6</v>
      </c>
      <c r="C159" s="8">
        <v>2926.4</v>
      </c>
      <c r="D159" s="8">
        <v>4416.9000000000005</v>
      </c>
      <c r="E159" s="8">
        <v>790926.20000000007</v>
      </c>
      <c r="F159" s="3">
        <f t="shared" si="15"/>
        <v>941164.10000000009</v>
      </c>
      <c r="G159" s="8">
        <v>32282.300000000003</v>
      </c>
      <c r="H159" s="8">
        <v>286396.40000000002</v>
      </c>
      <c r="I159" s="8">
        <f t="shared" si="18"/>
        <v>318678.7</v>
      </c>
      <c r="J159" s="8">
        <v>176721.7</v>
      </c>
      <c r="K159" s="8">
        <v>103069.99999999999</v>
      </c>
      <c r="L159" s="8">
        <f t="shared" si="17"/>
        <v>279791.7</v>
      </c>
      <c r="M159" s="2">
        <f t="shared" si="8"/>
        <v>1539634.5</v>
      </c>
      <c r="N159" s="8">
        <v>100515.4</v>
      </c>
      <c r="O159" s="61">
        <f t="shared" si="9"/>
        <v>1640149.9</v>
      </c>
    </row>
    <row r="160" spans="1:15" ht="18" x14ac:dyDescent="0.25">
      <c r="A160" s="59" t="s">
        <v>54</v>
      </c>
      <c r="B160" s="5">
        <v>144695.69999999998</v>
      </c>
      <c r="C160" s="8">
        <v>2434.5</v>
      </c>
      <c r="D160" s="8">
        <v>5447.7</v>
      </c>
      <c r="E160" s="8">
        <v>793993.39999999991</v>
      </c>
      <c r="F160" s="3">
        <f t="shared" si="15"/>
        <v>946571.29999999993</v>
      </c>
      <c r="G160" s="8">
        <v>27570.800000000003</v>
      </c>
      <c r="H160" s="8">
        <v>303251.90000000002</v>
      </c>
      <c r="I160" s="8">
        <f t="shared" si="18"/>
        <v>330822.7</v>
      </c>
      <c r="J160" s="8">
        <v>179175.9</v>
      </c>
      <c r="K160" s="8">
        <v>113933.09999999999</v>
      </c>
      <c r="L160" s="8">
        <f t="shared" si="17"/>
        <v>293109</v>
      </c>
      <c r="M160" s="2">
        <f t="shared" si="8"/>
        <v>1570503</v>
      </c>
      <c r="N160" s="8">
        <v>123369.60000000001</v>
      </c>
      <c r="O160" s="61">
        <f t="shared" si="9"/>
        <v>1693872.6</v>
      </c>
    </row>
    <row r="161" spans="1:15" ht="18" x14ac:dyDescent="0.25">
      <c r="A161" s="59" t="s">
        <v>55</v>
      </c>
      <c r="B161" s="5">
        <v>136464</v>
      </c>
      <c r="C161" s="8">
        <v>1920</v>
      </c>
      <c r="D161" s="8">
        <v>5028.3</v>
      </c>
      <c r="E161" s="8">
        <v>816839.6</v>
      </c>
      <c r="F161" s="3">
        <f t="shared" si="15"/>
        <v>960251.89999999991</v>
      </c>
      <c r="G161" s="8">
        <v>35656.1</v>
      </c>
      <c r="H161" s="8">
        <v>294467.5</v>
      </c>
      <c r="I161" s="8">
        <f t="shared" si="18"/>
        <v>330123.59999999998</v>
      </c>
      <c r="J161" s="8">
        <v>184590.10000000003</v>
      </c>
      <c r="K161" s="8">
        <v>116152.4</v>
      </c>
      <c r="L161" s="8">
        <f t="shared" si="17"/>
        <v>300742.5</v>
      </c>
      <c r="M161" s="2">
        <f t="shared" si="8"/>
        <v>1591118</v>
      </c>
      <c r="N161" s="8">
        <v>121283.90000000001</v>
      </c>
      <c r="O161" s="61">
        <f t="shared" si="9"/>
        <v>1712401.9</v>
      </c>
    </row>
    <row r="162" spans="1:15" ht="18" x14ac:dyDescent="0.25">
      <c r="A162" s="65" t="s">
        <v>58</v>
      </c>
      <c r="B162" s="5">
        <v>141444.4</v>
      </c>
      <c r="C162" s="8">
        <v>593</v>
      </c>
      <c r="D162" s="8">
        <v>5626.5</v>
      </c>
      <c r="E162" s="8">
        <v>824470.29999999993</v>
      </c>
      <c r="F162" s="3">
        <f t="shared" si="15"/>
        <v>972134.2</v>
      </c>
      <c r="G162" s="8">
        <v>28608.799999999999</v>
      </c>
      <c r="H162" s="8">
        <v>307428.19999999995</v>
      </c>
      <c r="I162" s="8">
        <f t="shared" si="18"/>
        <v>336036.99999999994</v>
      </c>
      <c r="J162" s="8">
        <v>188410.90000000002</v>
      </c>
      <c r="K162" s="8">
        <v>117043.59999999999</v>
      </c>
      <c r="L162" s="8">
        <f t="shared" si="17"/>
        <v>305454.5</v>
      </c>
      <c r="M162" s="2">
        <f t="shared" si="8"/>
        <v>1613625.7</v>
      </c>
      <c r="N162" s="8">
        <v>130342.59999999999</v>
      </c>
      <c r="O162" s="61">
        <f t="shared" si="9"/>
        <v>1743968.3</v>
      </c>
    </row>
    <row r="163" spans="1:15" ht="18" x14ac:dyDescent="0.25">
      <c r="A163" s="65" t="s">
        <v>59</v>
      </c>
      <c r="B163" s="5">
        <v>140636.70000000001</v>
      </c>
      <c r="C163" s="8">
        <v>0</v>
      </c>
      <c r="D163" s="8">
        <v>5499.9</v>
      </c>
      <c r="E163" s="8">
        <v>833064.69999999984</v>
      </c>
      <c r="F163" s="3">
        <f t="shared" si="15"/>
        <v>979201.29999999981</v>
      </c>
      <c r="G163" s="8">
        <v>28189</v>
      </c>
      <c r="H163" s="8">
        <v>316061</v>
      </c>
      <c r="I163" s="8">
        <f t="shared" si="18"/>
        <v>344250</v>
      </c>
      <c r="J163" s="8">
        <v>191730.19999999998</v>
      </c>
      <c r="K163" s="8">
        <v>129663.8</v>
      </c>
      <c r="L163" s="8">
        <f t="shared" si="17"/>
        <v>321394</v>
      </c>
      <c r="M163" s="2">
        <f t="shared" si="8"/>
        <v>1644845.2999999998</v>
      </c>
      <c r="N163" s="8">
        <v>147390.1</v>
      </c>
      <c r="O163" s="61">
        <f t="shared" si="9"/>
        <v>1792235.4</v>
      </c>
    </row>
    <row r="164" spans="1:15" ht="18" x14ac:dyDescent="0.25">
      <c r="A164" s="65" t="s">
        <v>60</v>
      </c>
      <c r="B164" s="5">
        <v>141706.39999999997</v>
      </c>
      <c r="C164" s="8">
        <v>0</v>
      </c>
      <c r="D164" s="8">
        <v>5796.6</v>
      </c>
      <c r="E164" s="8">
        <v>859077.69999999984</v>
      </c>
      <c r="F164" s="3">
        <f t="shared" si="15"/>
        <v>1006580.6999999998</v>
      </c>
      <c r="G164" s="8">
        <v>29800.600000000002</v>
      </c>
      <c r="H164" s="8">
        <v>325606.7</v>
      </c>
      <c r="I164" s="8">
        <f t="shared" si="18"/>
        <v>355407.3</v>
      </c>
      <c r="J164" s="8">
        <v>195536.99999999997</v>
      </c>
      <c r="K164" s="8">
        <v>136586.90000000002</v>
      </c>
      <c r="L164" s="8">
        <f t="shared" si="17"/>
        <v>332123.90000000002</v>
      </c>
      <c r="M164" s="2">
        <f t="shared" si="8"/>
        <v>1694111.9</v>
      </c>
      <c r="N164" s="8">
        <v>147390.1</v>
      </c>
      <c r="O164" s="61">
        <f t="shared" si="9"/>
        <v>1841502</v>
      </c>
    </row>
    <row r="165" spans="1:15" x14ac:dyDescent="0.25">
      <c r="A165" s="66" t="s">
        <v>44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8"/>
    </row>
    <row r="166" spans="1:15" s="23" customFormat="1" ht="12.75" x14ac:dyDescent="0.2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1"/>
    </row>
    <row r="167" spans="1:15" s="23" customFormat="1" ht="12.75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</sheetData>
  <mergeCells count="10">
    <mergeCell ref="A165:O166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3"/>
  <sheetViews>
    <sheetView workbookViewId="0">
      <pane xSplit="1" ySplit="7" topLeftCell="N56" activePane="bottomRight" state="frozen"/>
      <selection pane="topRight" activeCell="B1" sqref="B1"/>
      <selection pane="bottomLeft" activeCell="A8" sqref="A8"/>
      <selection pane="bottomRight" activeCell="N67" sqref="N67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  <c r="IM6" s="33"/>
    </row>
    <row r="7" spans="1:248" s="32" customFormat="1" ht="54.75" customHeight="1" x14ac:dyDescent="0.3">
      <c r="A7" s="75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0"/>
      <c r="N7" s="80"/>
      <c r="O7" s="83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60" si="3">SUM(F8,I8,L8)</f>
        <v>233623.7</v>
      </c>
      <c r="N8" s="8">
        <v>45105.3</v>
      </c>
      <c r="O8" s="8">
        <f t="shared" ref="O8:O60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60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60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x14ac:dyDescent="0.25">
      <c r="A52" s="59">
        <v>43525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x14ac:dyDescent="0.25">
      <c r="A53" s="59">
        <v>43617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x14ac:dyDescent="0.25">
      <c r="A54" s="59">
        <v>43709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0"/>
        <v>801785.79999999993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1303848.5999999999</v>
      </c>
      <c r="N54" s="8">
        <v>112522.1</v>
      </c>
      <c r="O54" s="8">
        <f t="shared" si="4"/>
        <v>1416370.7</v>
      </c>
    </row>
    <row r="55" spans="1:15" s="1" customFormat="1" x14ac:dyDescent="0.25">
      <c r="A55" s="59">
        <v>43800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0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2"/>
        <v>215991.4</v>
      </c>
      <c r="M55" s="8">
        <f t="shared" si="3"/>
        <v>1324641.7</v>
      </c>
      <c r="N55" s="8">
        <v>107121</v>
      </c>
      <c r="O55" s="8">
        <f t="shared" si="4"/>
        <v>1431762.7</v>
      </c>
    </row>
    <row r="56" spans="1:15" s="1" customFormat="1" x14ac:dyDescent="0.25">
      <c r="A56" s="59">
        <v>43891</v>
      </c>
      <c r="B56" s="5">
        <v>135858.9</v>
      </c>
      <c r="C56" s="8">
        <v>4868.7</v>
      </c>
      <c r="D56" s="8">
        <v>5505.7</v>
      </c>
      <c r="E56" s="8">
        <v>707021.99999999988</v>
      </c>
      <c r="F56" s="3">
        <f t="shared" si="10"/>
        <v>853255.29999999993</v>
      </c>
      <c r="G56" s="8">
        <v>23792.5</v>
      </c>
      <c r="H56" s="8">
        <v>268300.09999999998</v>
      </c>
      <c r="I56" s="8">
        <f t="shared" ref="I56:I60" si="13">SUM(G56:H56)</f>
        <v>292092.59999999998</v>
      </c>
      <c r="J56" s="8">
        <v>141359.19999999998</v>
      </c>
      <c r="K56" s="8">
        <v>87783.7</v>
      </c>
      <c r="L56" s="8">
        <f t="shared" si="12"/>
        <v>229142.89999999997</v>
      </c>
      <c r="M56" s="8">
        <f t="shared" si="3"/>
        <v>1374490.7999999998</v>
      </c>
      <c r="N56" s="8">
        <v>114149.5</v>
      </c>
      <c r="O56" s="8">
        <f t="shared" si="4"/>
        <v>1488640.2999999998</v>
      </c>
    </row>
    <row r="57" spans="1:15" s="1" customFormat="1" ht="18" x14ac:dyDescent="0.25">
      <c r="A57" s="59" t="s">
        <v>48</v>
      </c>
      <c r="B57" s="5">
        <f>126403.1</f>
        <v>126403.1</v>
      </c>
      <c r="C57" s="8">
        <v>591.6</v>
      </c>
      <c r="D57" s="8">
        <v>3700.7000000000003</v>
      </c>
      <c r="E57" s="8">
        <v>779038</v>
      </c>
      <c r="F57" s="3">
        <f t="shared" si="10"/>
        <v>909733.4</v>
      </c>
      <c r="G57" s="8">
        <v>23170.799999999999</v>
      </c>
      <c r="H57" s="8">
        <v>273304.2</v>
      </c>
      <c r="I57" s="8">
        <f t="shared" si="13"/>
        <v>296475</v>
      </c>
      <c r="J57" s="8">
        <v>151320.30000000002</v>
      </c>
      <c r="K57" s="8">
        <v>98587.000000000015</v>
      </c>
      <c r="L57" s="8">
        <f t="shared" si="12"/>
        <v>249907.30000000005</v>
      </c>
      <c r="M57" s="8">
        <f t="shared" si="3"/>
        <v>1456115.7</v>
      </c>
      <c r="N57" s="8">
        <v>112532.6</v>
      </c>
      <c r="O57" s="8">
        <f t="shared" si="4"/>
        <v>1568648.3</v>
      </c>
    </row>
    <row r="58" spans="1:15" s="1" customFormat="1" ht="18" x14ac:dyDescent="0.25">
      <c r="A58" s="59" t="s">
        <v>51</v>
      </c>
      <c r="B58" s="5">
        <v>133036.60000000003</v>
      </c>
      <c r="C58" s="8">
        <v>3846.7</v>
      </c>
      <c r="D58" s="8">
        <v>3981.4</v>
      </c>
      <c r="E58" s="8">
        <v>792310</v>
      </c>
      <c r="F58" s="3">
        <f t="shared" si="10"/>
        <v>933174.70000000007</v>
      </c>
      <c r="G58" s="8">
        <v>23882.799999999999</v>
      </c>
      <c r="H58" s="8">
        <v>290462.89999999997</v>
      </c>
      <c r="I58" s="8">
        <f t="shared" si="13"/>
        <v>314345.69999999995</v>
      </c>
      <c r="J58" s="8">
        <v>171092.19999999998</v>
      </c>
      <c r="K58" s="8">
        <v>105313.7</v>
      </c>
      <c r="L58" s="8">
        <f t="shared" si="12"/>
        <v>276405.89999999997</v>
      </c>
      <c r="M58" s="8">
        <f t="shared" si="3"/>
        <v>1523926.2999999998</v>
      </c>
      <c r="N58" s="8">
        <v>102949</v>
      </c>
      <c r="O58" s="8">
        <f t="shared" si="4"/>
        <v>1626875.2999999998</v>
      </c>
    </row>
    <row r="59" spans="1:15" s="1" customFormat="1" ht="18" x14ac:dyDescent="0.25">
      <c r="A59" s="59" t="s">
        <v>55</v>
      </c>
      <c r="B59" s="5">
        <v>136464</v>
      </c>
      <c r="C59" s="8">
        <v>1920</v>
      </c>
      <c r="D59" s="8">
        <v>5028.3</v>
      </c>
      <c r="E59" s="8">
        <v>816839.6</v>
      </c>
      <c r="F59" s="3">
        <f t="shared" si="10"/>
        <v>960251.89999999991</v>
      </c>
      <c r="G59" s="8">
        <v>35656.1</v>
      </c>
      <c r="H59" s="8">
        <v>294467.5</v>
      </c>
      <c r="I59" s="8">
        <f t="shared" si="13"/>
        <v>330123.59999999998</v>
      </c>
      <c r="J59" s="8">
        <v>184590.10000000003</v>
      </c>
      <c r="K59" s="8">
        <v>116152.4</v>
      </c>
      <c r="L59" s="8">
        <f t="shared" si="12"/>
        <v>300742.5</v>
      </c>
      <c r="M59" s="8">
        <f t="shared" si="3"/>
        <v>1591118</v>
      </c>
      <c r="N59" s="8">
        <v>121283.90000000001</v>
      </c>
      <c r="O59" s="8">
        <f t="shared" si="4"/>
        <v>1712401.9</v>
      </c>
    </row>
    <row r="60" spans="1:15" s="1" customFormat="1" ht="18" x14ac:dyDescent="0.25">
      <c r="A60" s="59" t="s">
        <v>60</v>
      </c>
      <c r="B60" s="5">
        <v>141706.39999999997</v>
      </c>
      <c r="C60" s="8">
        <v>0</v>
      </c>
      <c r="D60" s="8">
        <v>5796.6</v>
      </c>
      <c r="E60" s="8">
        <v>859077.69999999984</v>
      </c>
      <c r="F60" s="3">
        <f t="shared" si="10"/>
        <v>1006580.6999999998</v>
      </c>
      <c r="G60" s="8">
        <v>29800.600000000002</v>
      </c>
      <c r="H60" s="8">
        <v>325606.7</v>
      </c>
      <c r="I60" s="8">
        <f t="shared" si="13"/>
        <v>355407.3</v>
      </c>
      <c r="J60" s="8">
        <v>195536.99999999997</v>
      </c>
      <c r="K60" s="8">
        <v>136586.90000000002</v>
      </c>
      <c r="L60" s="8">
        <f t="shared" si="12"/>
        <v>332123.90000000002</v>
      </c>
      <c r="M60" s="8">
        <f t="shared" si="3"/>
        <v>1694111.9</v>
      </c>
      <c r="N60" s="8">
        <v>147390.1</v>
      </c>
      <c r="O60" s="8">
        <f t="shared" si="4"/>
        <v>1841502</v>
      </c>
    </row>
    <row r="61" spans="1:15" s="1" customFormat="1" x14ac:dyDescent="0.25">
      <c r="A61" s="66" t="s">
        <v>44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/>
    </row>
    <row r="62" spans="1:15" s="23" customFormat="1" ht="12.75" x14ac:dyDescent="0.2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</row>
    <row r="63" spans="1:15" s="23" customFormat="1" ht="12.75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</sheetData>
  <mergeCells count="10">
    <mergeCell ref="A2:O2"/>
    <mergeCell ref="A61:O6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3"/>
  <sheetViews>
    <sheetView tabSelected="1"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P18" sqref="P18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73" t="s">
        <v>39</v>
      </c>
      <c r="B5" s="76" t="s">
        <v>41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8" t="s">
        <v>42</v>
      </c>
      <c r="N5" s="78" t="s">
        <v>35</v>
      </c>
      <c r="O5" s="81" t="s">
        <v>43</v>
      </c>
    </row>
    <row r="6" spans="1:20" s="32" customFormat="1" ht="15.75" customHeight="1" x14ac:dyDescent="0.3">
      <c r="A6" s="74"/>
      <c r="B6" s="77" t="s">
        <v>40</v>
      </c>
      <c r="C6" s="77"/>
      <c r="D6" s="77"/>
      <c r="E6" s="77"/>
      <c r="F6" s="77"/>
      <c r="G6" s="76" t="s">
        <v>31</v>
      </c>
      <c r="H6" s="76"/>
      <c r="I6" s="76"/>
      <c r="J6" s="76" t="s">
        <v>34</v>
      </c>
      <c r="K6" s="76"/>
      <c r="L6" s="76"/>
      <c r="M6" s="79"/>
      <c r="N6" s="79"/>
      <c r="O6" s="82"/>
    </row>
    <row r="7" spans="1:20" s="32" customFormat="1" ht="54.75" customHeight="1" x14ac:dyDescent="0.3">
      <c r="A7" s="75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0"/>
      <c r="N7" s="80"/>
      <c r="O7" s="83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20" si="3">SUM(F8,I8,L8)</f>
        <v>285611.2</v>
      </c>
      <c r="N8" s="8">
        <v>50153.599999999999</v>
      </c>
      <c r="O8" s="61">
        <f t="shared" ref="O8:O20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20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20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20.25" customHeight="1" x14ac:dyDescent="0.25">
      <c r="A19" s="62">
        <v>2019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ht="18" x14ac:dyDescent="0.25">
      <c r="A20" s="65" t="s">
        <v>56</v>
      </c>
      <c r="B20" s="5">
        <v>136464</v>
      </c>
      <c r="C20" s="8">
        <v>1920</v>
      </c>
      <c r="D20" s="8">
        <v>5028.3</v>
      </c>
      <c r="E20" s="8">
        <v>816839.6</v>
      </c>
      <c r="F20" s="3">
        <f t="shared" si="8"/>
        <v>960251.89999999991</v>
      </c>
      <c r="G20" s="8">
        <v>35656.1</v>
      </c>
      <c r="H20" s="8">
        <v>294467.5</v>
      </c>
      <c r="I20" s="8">
        <f t="shared" ref="I20" si="10">SUM(G20:H20)</f>
        <v>330123.59999999998</v>
      </c>
      <c r="J20" s="8">
        <v>184590.10000000003</v>
      </c>
      <c r="K20" s="8">
        <v>116152.4</v>
      </c>
      <c r="L20" s="8">
        <f t="shared" si="9"/>
        <v>300742.5</v>
      </c>
      <c r="M20" s="2">
        <f t="shared" si="3"/>
        <v>1591118</v>
      </c>
      <c r="N20" s="8">
        <v>121283.90000000001</v>
      </c>
      <c r="O20" s="61">
        <f t="shared" si="4"/>
        <v>1712401.9</v>
      </c>
    </row>
    <row r="21" spans="1:15" x14ac:dyDescent="0.25">
      <c r="A21" s="66" t="s">
        <v>44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</row>
    <row r="22" spans="1:15" s="23" customFormat="1" ht="12.75" x14ac:dyDescent="0.2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</row>
    <row r="23" spans="1:15" s="23" customFormat="1" ht="12.75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</sheetData>
  <mergeCells count="10">
    <mergeCell ref="A2:O2"/>
    <mergeCell ref="A21:O2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2021-07-09T12:52:11Z</dcterms:modified>
</cp:coreProperties>
</file>