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activeTab="3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I137" i="4" l="1"/>
  <c r="M137" i="4" s="1"/>
  <c r="O137" i="4" s="1"/>
  <c r="F137" i="4"/>
  <c r="L137" i="4"/>
  <c r="M17" i="6" l="1"/>
  <c r="O17" i="6" s="1"/>
  <c r="L17" i="6"/>
  <c r="I17" i="6"/>
  <c r="F17" i="6"/>
  <c r="M16" i="6"/>
  <c r="O16" i="6" s="1"/>
  <c r="L16" i="6"/>
  <c r="I16" i="6"/>
  <c r="F16" i="6"/>
  <c r="L50" i="5"/>
  <c r="I50" i="5"/>
  <c r="F50" i="5"/>
  <c r="L49" i="5"/>
  <c r="I49" i="5"/>
  <c r="F49" i="5"/>
  <c r="L48" i="5"/>
  <c r="I48" i="5"/>
  <c r="F48" i="5"/>
  <c r="L47" i="5"/>
  <c r="I47" i="5"/>
  <c r="F47" i="5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O126" i="4"/>
  <c r="O127" i="4"/>
  <c r="O128" i="4"/>
  <c r="O129" i="4"/>
  <c r="O130" i="4"/>
  <c r="O131" i="4"/>
  <c r="O132" i="4"/>
  <c r="O133" i="4"/>
  <c r="O134" i="4"/>
  <c r="O135" i="4"/>
  <c r="O136" i="4"/>
  <c r="M127" i="4"/>
  <c r="M128" i="4"/>
  <c r="M129" i="4"/>
  <c r="M130" i="4"/>
  <c r="M131" i="4"/>
  <c r="M132" i="4"/>
  <c r="M133" i="4"/>
  <c r="M134" i="4"/>
  <c r="M135" i="4"/>
  <c r="M136" i="4"/>
  <c r="L128" i="4"/>
  <c r="L129" i="4"/>
  <c r="L130" i="4"/>
  <c r="L131" i="4"/>
  <c r="L132" i="4"/>
  <c r="L133" i="4"/>
  <c r="L134" i="4"/>
  <c r="L135" i="4"/>
  <c r="L136" i="4"/>
  <c r="I128" i="4"/>
  <c r="I129" i="4"/>
  <c r="I130" i="4"/>
  <c r="I131" i="4"/>
  <c r="I132" i="4"/>
  <c r="I133" i="4"/>
  <c r="I134" i="4"/>
  <c r="I135" i="4"/>
  <c r="I136" i="4"/>
  <c r="F127" i="4"/>
  <c r="F128" i="4"/>
  <c r="F129" i="4"/>
  <c r="F130" i="4"/>
  <c r="F131" i="4"/>
  <c r="F132" i="4"/>
  <c r="F133" i="4"/>
  <c r="F134" i="4"/>
  <c r="F135" i="4"/>
  <c r="F136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I116" i="4"/>
  <c r="M116" i="4" s="1"/>
  <c r="O116" i="4" s="1"/>
  <c r="I117" i="4"/>
  <c r="I118" i="4"/>
  <c r="I119" i="4"/>
  <c r="M119" i="4" s="1"/>
  <c r="O119" i="4" s="1"/>
  <c r="I120" i="4"/>
  <c r="I121" i="4"/>
  <c r="I122" i="4"/>
  <c r="I123" i="4"/>
  <c r="I124" i="4"/>
  <c r="M124" i="4" s="1"/>
  <c r="O124" i="4" s="1"/>
  <c r="I125" i="4"/>
  <c r="M125" i="4" s="1"/>
  <c r="O125" i="4" s="1"/>
  <c r="I126" i="4"/>
  <c r="M126" i="4" s="1"/>
  <c r="I127" i="4"/>
  <c r="F116" i="4"/>
  <c r="F117" i="4"/>
  <c r="M117" i="4" s="1"/>
  <c r="O117" i="4" s="1"/>
  <c r="F118" i="4"/>
  <c r="M118" i="4" s="1"/>
  <c r="O118" i="4" s="1"/>
  <c r="F119" i="4"/>
  <c r="F120" i="4"/>
  <c r="M120" i="4" s="1"/>
  <c r="O120" i="4" s="1"/>
  <c r="F121" i="4"/>
  <c r="M121" i="4" s="1"/>
  <c r="O121" i="4" s="1"/>
  <c r="F122" i="4"/>
  <c r="M122" i="4" s="1"/>
  <c r="O122" i="4" s="1"/>
  <c r="F123" i="4"/>
  <c r="M123" i="4" s="1"/>
  <c r="O123" i="4" s="1"/>
  <c r="F124" i="4"/>
  <c r="F125" i="4"/>
  <c r="F126" i="4"/>
  <c r="I115" i="4"/>
  <c r="M30" i="5" l="1"/>
  <c r="O30" i="5" s="1"/>
  <c r="M20" i="5"/>
  <c r="O20" i="5" s="1"/>
  <c r="M35" i="5"/>
  <c r="O35" i="5" s="1"/>
  <c r="M48" i="5"/>
  <c r="O48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47" i="5"/>
  <c r="O47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9" i="5"/>
  <c r="O49" i="5" s="1"/>
  <c r="M45" i="5"/>
  <c r="O45" i="5" s="1"/>
  <c r="M46" i="5"/>
  <c r="O46" i="5" s="1"/>
  <c r="M50" i="5"/>
  <c r="O50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M115" i="4" s="1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M36" i="4" s="1"/>
  <c r="O36" i="4" s="1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2" i="4" l="1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O115" i="4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<sst xmlns="http://schemas.openxmlformats.org/spreadsheetml/2006/main" count="124" uniqueCount="55">
  <si>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</si>
  <si>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</si>
  <si>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</si>
  <si>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</si>
  <si>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</si>
  <si>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</si>
  <si>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</si>
  <si>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</si>
  <si>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</si>
  <si>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</si>
  <si>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</si>
  <si>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</si>
  <si>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</si>
  <si>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</si>
  <si>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</si>
  <si>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</si>
  <si>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</si>
  <si>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</si>
  <si>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</si>
  <si>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</si>
  <si>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</si>
  <si>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</si>
  <si>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</si>
  <si>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</si>
  <si>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</si>
  <si>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</si>
  <si>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</si>
  <si>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</si>
  <si>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</si>
  <si>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</si>
  <si>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</si>
  <si>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</si>
  <si>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</si>
  <si>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</si>
  <si>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</si>
  <si>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</si>
  <si>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</si>
  <si>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</si>
  <si>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</si>
  <si>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</si>
  <si>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</si>
  <si>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</si>
  <si>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</si>
  <si>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</si>
  <si>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</si>
  <si>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>2017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</si>
  <si>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</si>
  <si>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</si>
  <si>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</si>
  <si>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</si>
  <si>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</si>
  <si>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</si>
  <si>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</si>
  <si>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Q3-2018</t>
  </si>
  <si>
    <t>II.12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</si>
</sst>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65" fontId="4" fillId="0" borderId="0" xfId="0" applyNumberFormat="1" applyFo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workbookViewId="0">
      <selection activeCell="A6" sqref="A6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46</v>
      </c>
    </row>
    <row r="3" spans="2:5" s="12" customFormat="1" x14ac:dyDescent="0.25">
      <c r="B3" s="43" t="s">
        <v>47</v>
      </c>
      <c r="C3"/>
    </row>
    <row r="4" spans="2:5" s="12" customFormat="1" x14ac:dyDescent="0.25">
      <c r="B4" s="43" t="s">
        <v>48</v>
      </c>
    </row>
    <row r="5" spans="2:5" s="12" customFormat="1" x14ac:dyDescent="0.25">
      <c r="B5" s="43" t="s">
        <v>49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43404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53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45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52</v>
      </c>
    </row>
    <row r="24" spans="2:3" s="1" customFormat="1" ht="31.5" x14ac:dyDescent="0.25">
      <c r="B24" s="57" t="s">
        <v>50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51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40"/>
  <sheetViews>
    <sheetView workbookViewId="0">
      <pane xSplit="1" ySplit="7" topLeftCell="K131" activePane="bottomRight" state="frozen"/>
      <selection pane="topRight" activeCell="B1" sqref="B1"/>
      <selection pane="bottomLeft" activeCell="A8" sqref="A8"/>
      <selection pane="bottomRight" activeCell="M144" sqref="M144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89" t="s">
        <v>54</v>
      </c>
    </row>
    <row r="2" spans="1:248" x14ac:dyDescent="0.25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4" t="s">
        <v>43</v>
      </c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9</v>
      </c>
      <c r="N5" s="79" t="s">
        <v>14</v>
      </c>
      <c r="O5" s="82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5"/>
      <c r="B6" s="78" t="s">
        <v>5</v>
      </c>
      <c r="C6" s="78"/>
      <c r="D6" s="78"/>
      <c r="E6" s="78"/>
      <c r="F6" s="78"/>
      <c r="G6" s="77" t="s">
        <v>7</v>
      </c>
      <c r="H6" s="77"/>
      <c r="I6" s="77"/>
      <c r="J6" s="77" t="s">
        <v>8</v>
      </c>
      <c r="K6" s="77"/>
      <c r="L6" s="77"/>
      <c r="M6" s="80"/>
      <c r="N6" s="80"/>
      <c r="O6" s="83"/>
      <c r="IM6" s="38"/>
    </row>
    <row r="7" spans="1:248" s="37" customFormat="1" ht="37.5" x14ac:dyDescent="0.3">
      <c r="A7" s="76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1"/>
      <c r="N7" s="81"/>
      <c r="O7" s="84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35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35" si="10">SUM(F72,I72,L72)</f>
        <v>748162.92500000005</v>
      </c>
      <c r="N72" s="9">
        <v>72390.299999999988</v>
      </c>
      <c r="O72" s="63">
        <f t="shared" ref="O72:O135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37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37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479895.89999999997</v>
      </c>
      <c r="F127" s="3">
        <f t="shared" si="13"/>
        <v>631017.39999999991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977310.59999999986</v>
      </c>
      <c r="N127" s="9">
        <v>73032.300000000017</v>
      </c>
      <c r="O127" s="64">
        <f t="shared" si="11"/>
        <v>1050342.8999999999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482473.18333333329</v>
      </c>
      <c r="F128" s="3">
        <f t="shared" si="13"/>
        <v>630091.78333333333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978215.9833333334</v>
      </c>
      <c r="N128" s="9">
        <v>52484.7</v>
      </c>
      <c r="O128" s="64">
        <f t="shared" si="11"/>
        <v>1030700.6833333333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489691.6666666668</v>
      </c>
      <c r="F129" s="3">
        <f t="shared" si="13"/>
        <v>641324.26666666684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1000317.0666666668</v>
      </c>
      <c r="N129" s="9">
        <v>76255.400000000009</v>
      </c>
      <c r="O129" s="64">
        <f t="shared" si="11"/>
        <v>1076572.4666666668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482086.6999999999</v>
      </c>
      <c r="F130" s="3">
        <f t="shared" si="13"/>
        <v>651445.09999999986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1000748.2999999998</v>
      </c>
      <c r="N130" s="9">
        <v>76186.2</v>
      </c>
      <c r="O130" s="64">
        <f t="shared" si="11"/>
        <v>1076934.4999999998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486284.1999999999</v>
      </c>
      <c r="F131" s="3">
        <f t="shared" si="13"/>
        <v>652408.49999999988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1007456.4999999998</v>
      </c>
      <c r="N131" s="9">
        <v>74629.2</v>
      </c>
      <c r="O131" s="64">
        <f t="shared" si="11"/>
        <v>1082085.6999999997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484810.8</v>
      </c>
      <c r="F132" s="3">
        <f t="shared" si="13"/>
        <v>646177.69999999995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998550.79999999993</v>
      </c>
      <c r="N132" s="9">
        <v>97161.300000000017</v>
      </c>
      <c r="O132" s="64">
        <f t="shared" si="11"/>
        <v>1095712.0999999999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516121.09999999992</v>
      </c>
      <c r="F133" s="3">
        <f t="shared" si="13"/>
        <v>684149.29999999993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1050851.3</v>
      </c>
      <c r="N133" s="9">
        <v>78832.800000000003</v>
      </c>
      <c r="O133" s="64">
        <f t="shared" si="11"/>
        <v>1129684.1000000001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532087.29999999993</v>
      </c>
      <c r="F134" s="3">
        <f t="shared" si="13"/>
        <v>718514.89999999991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1082182</v>
      </c>
      <c r="N134" s="9">
        <v>82090.5</v>
      </c>
      <c r="O134" s="64">
        <f t="shared" si="11"/>
        <v>1164272.5</v>
      </c>
    </row>
    <row r="135" spans="1:15" x14ac:dyDescent="0.25">
      <c r="A135" s="62">
        <v>43313</v>
      </c>
      <c r="B135" s="5">
        <v>164169.70000000001</v>
      </c>
      <c r="C135" s="9">
        <v>20072.8</v>
      </c>
      <c r="D135" s="9">
        <v>30069.200000000001</v>
      </c>
      <c r="E135" s="9">
        <v>518451.59999999992</v>
      </c>
      <c r="F135" s="3">
        <f t="shared" si="13"/>
        <v>732763.29999999993</v>
      </c>
      <c r="G135" s="9">
        <v>27618.199999999997</v>
      </c>
      <c r="H135" s="9">
        <v>176120.2</v>
      </c>
      <c r="I135" s="9">
        <f t="shared" si="9"/>
        <v>203738.40000000002</v>
      </c>
      <c r="J135" s="9">
        <v>95327.700000000012</v>
      </c>
      <c r="K135" s="9">
        <v>60381.8</v>
      </c>
      <c r="L135" s="9">
        <f t="shared" si="12"/>
        <v>155709.5</v>
      </c>
      <c r="M135" s="2">
        <f t="shared" si="10"/>
        <v>1092211.2</v>
      </c>
      <c r="N135" s="9">
        <v>90855.2</v>
      </c>
      <c r="O135" s="64">
        <f t="shared" si="11"/>
        <v>1183066.3999999999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535480.59999999986</v>
      </c>
      <c r="F136" s="3">
        <f t="shared" si="13"/>
        <v>723459.99999999977</v>
      </c>
      <c r="G136" s="9">
        <v>27187.7</v>
      </c>
      <c r="H136" s="9">
        <v>186882.4</v>
      </c>
      <c r="I136" s="9">
        <f t="shared" ref="I136:I137" si="14">SUM(G136:H136)</f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ref="M136:M137" si="15">SUM(F136,I136,L136)</f>
        <v>1099806.8999999997</v>
      </c>
      <c r="N136" s="9">
        <v>83199.8</v>
      </c>
      <c r="O136" s="64">
        <f t="shared" ref="O136:O137" si="16">SUM(M136:N136)</f>
        <v>1183006.6999999997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</v>
      </c>
      <c r="E137" s="9">
        <v>562790.9</v>
      </c>
      <c r="F137" s="3">
        <f t="shared" si="13"/>
        <v>755096.8</v>
      </c>
      <c r="G137" s="9">
        <v>27380</v>
      </c>
      <c r="H137" s="9">
        <v>187528.5</v>
      </c>
      <c r="I137" s="9">
        <f t="shared" si="14"/>
        <v>214908.5</v>
      </c>
      <c r="J137" s="9">
        <v>104041.4</v>
      </c>
      <c r="K137" s="9">
        <v>57864.5</v>
      </c>
      <c r="L137" s="9">
        <f t="shared" si="12"/>
        <v>161905.9</v>
      </c>
      <c r="M137" s="2">
        <f t="shared" si="15"/>
        <v>1131911.2</v>
      </c>
      <c r="N137" s="9">
        <v>79957.7</v>
      </c>
      <c r="O137" s="64">
        <f t="shared" si="16"/>
        <v>1211868.8999999999</v>
      </c>
    </row>
    <row r="138" spans="1:15" s="28" customFormat="1" ht="15.75" customHeight="1" x14ac:dyDescent="0.2">
      <c r="A138" s="67" t="s">
        <v>42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</row>
    <row r="139" spans="1:15" s="28" customFormat="1" ht="12.75" x14ac:dyDescent="0.2">
      <c r="A139" s="70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2"/>
    </row>
    <row r="140" spans="1:15" s="28" customFormat="1" ht="12.75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</sheetData>
  <mergeCells count="10">
    <mergeCell ref="A138:O139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3"/>
  <sheetViews>
    <sheetView workbookViewId="0">
      <pane xSplit="1" ySplit="7" topLeftCell="I40" activePane="bottomRight" state="frozen"/>
      <selection pane="topRight" activeCell="B1" sqref="B1"/>
      <selection pane="bottomLeft" activeCell="A8" sqref="A8"/>
      <selection pane="bottomRight" activeCell="O1" sqref="O1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89" t="s">
        <v>54</v>
      </c>
    </row>
    <row r="2" spans="1:248" s="1" customFormat="1" ht="18.75" x14ac:dyDescent="0.3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4" t="s">
        <v>43</v>
      </c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9</v>
      </c>
      <c r="N5" s="79" t="s">
        <v>14</v>
      </c>
      <c r="O5" s="86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5"/>
      <c r="B6" s="78" t="s">
        <v>5</v>
      </c>
      <c r="C6" s="78"/>
      <c r="D6" s="78"/>
      <c r="E6" s="78"/>
      <c r="F6" s="78"/>
      <c r="G6" s="77" t="s">
        <v>7</v>
      </c>
      <c r="H6" s="77"/>
      <c r="I6" s="77"/>
      <c r="J6" s="77" t="s">
        <v>8</v>
      </c>
      <c r="K6" s="77"/>
      <c r="L6" s="77"/>
      <c r="M6" s="80"/>
      <c r="N6" s="80"/>
      <c r="O6" s="87"/>
      <c r="IM6" s="38"/>
    </row>
    <row r="7" spans="1:248" s="37" customFormat="1" ht="51.75" customHeight="1" x14ac:dyDescent="0.3">
      <c r="A7" s="76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1"/>
      <c r="N7" s="81"/>
      <c r="O7" s="88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50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0" si="9">SUM(F37,I37,L37)</f>
        <v>884267.4</v>
      </c>
      <c r="N37" s="9">
        <v>77819</v>
      </c>
      <c r="O37" s="63">
        <f t="shared" ref="O37:O50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50" si="11">SUM(B41:E41)</f>
        <v>632485.45000000007</v>
      </c>
      <c r="G41" s="9">
        <v>18509.699999999997</v>
      </c>
      <c r="H41" s="9">
        <v>166010.90000000002</v>
      </c>
      <c r="I41" s="9">
        <f t="shared" ref="I41:I50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479895.89999999997</v>
      </c>
      <c r="F47" s="3">
        <f t="shared" si="11"/>
        <v>631017.39999999991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si="8"/>
        <v>148156.29999999999</v>
      </c>
      <c r="M47" s="2">
        <f t="shared" si="9"/>
        <v>977310.59999999986</v>
      </c>
      <c r="N47" s="9">
        <v>73032.300000000017</v>
      </c>
      <c r="O47" s="64">
        <f t="shared" si="10"/>
        <v>1050342.8999999999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482086.6999999999</v>
      </c>
      <c r="F48" s="3">
        <f t="shared" si="11"/>
        <v>651445.09999999986</v>
      </c>
      <c r="G48" s="9">
        <v>28196.6</v>
      </c>
      <c r="H48" s="9">
        <v>165693.30000000002</v>
      </c>
      <c r="I48" s="9">
        <f t="shared" si="12"/>
        <v>193889.90000000002</v>
      </c>
      <c r="J48" s="9">
        <v>84253.299999999988</v>
      </c>
      <c r="K48" s="9">
        <v>71160</v>
      </c>
      <c r="L48" s="9">
        <f t="shared" si="8"/>
        <v>155413.29999999999</v>
      </c>
      <c r="M48" s="2">
        <f t="shared" si="9"/>
        <v>1000748.2999999998</v>
      </c>
      <c r="N48" s="9">
        <v>76186.2</v>
      </c>
      <c r="O48" s="64">
        <f t="shared" si="10"/>
        <v>1076934.4999999998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516121.09999999992</v>
      </c>
      <c r="F49" s="3">
        <f t="shared" si="11"/>
        <v>684149.29999999993</v>
      </c>
      <c r="G49" s="9">
        <v>27605.100000000002</v>
      </c>
      <c r="H49" s="9">
        <v>180226.6</v>
      </c>
      <c r="I49" s="9">
        <f t="shared" si="12"/>
        <v>207831.7</v>
      </c>
      <c r="J49" s="9">
        <v>91292.4</v>
      </c>
      <c r="K49" s="9">
        <v>67577.899999999994</v>
      </c>
      <c r="L49" s="9">
        <f t="shared" si="8"/>
        <v>158870.29999999999</v>
      </c>
      <c r="M49" s="2">
        <f t="shared" si="9"/>
        <v>1050851.3</v>
      </c>
      <c r="N49" s="9">
        <v>78832.800000000003</v>
      </c>
      <c r="O49" s="64">
        <f t="shared" si="10"/>
        <v>1129684.1000000001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535480.59999999986</v>
      </c>
      <c r="F50" s="3">
        <f t="shared" si="11"/>
        <v>723459.99999999977</v>
      </c>
      <c r="G50" s="9">
        <v>27187.7</v>
      </c>
      <c r="H50" s="9">
        <v>186882.4</v>
      </c>
      <c r="I50" s="9">
        <f t="shared" si="12"/>
        <v>214070.1</v>
      </c>
      <c r="J50" s="9">
        <v>100835.6</v>
      </c>
      <c r="K50" s="9">
        <v>61441.200000000004</v>
      </c>
      <c r="L50" s="9">
        <f t="shared" si="8"/>
        <v>162276.80000000002</v>
      </c>
      <c r="M50" s="2">
        <f t="shared" si="9"/>
        <v>1099806.8999999997</v>
      </c>
      <c r="N50" s="9">
        <v>83199.8</v>
      </c>
      <c r="O50" s="64">
        <f t="shared" si="10"/>
        <v>1183006.6999999997</v>
      </c>
    </row>
    <row r="51" spans="1:15" s="28" customFormat="1" ht="15.75" customHeight="1" x14ac:dyDescent="0.2">
      <c r="A51" s="67" t="s">
        <v>42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</row>
    <row r="52" spans="1:15" s="28" customFormat="1" ht="12.75" x14ac:dyDescent="0.2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2"/>
    </row>
    <row r="53" spans="1:15" s="28" customFormat="1" ht="12.75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</sheetData>
  <mergeCells count="10">
    <mergeCell ref="A51:O52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7"/>
  <sheetViews>
    <sheetView tabSelected="1" workbookViewId="0">
      <pane xSplit="1" ySplit="7" topLeftCell="L14" activePane="bottomRight" state="frozen"/>
      <selection pane="topRight" activeCell="B1" sqref="B1"/>
      <selection pane="bottomLeft" activeCell="A8" sqref="A8"/>
      <selection pane="bottomRight" activeCell="O1" sqref="O1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9" t="s">
        <v>54</v>
      </c>
      <c r="P1" s="4"/>
      <c r="Q1" s="7"/>
    </row>
    <row r="2" spans="1:248" ht="18.75" x14ac:dyDescent="0.3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4" t="s">
        <v>43</v>
      </c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9</v>
      </c>
      <c r="N5" s="79" t="s">
        <v>14</v>
      </c>
      <c r="O5" s="86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5"/>
      <c r="B6" s="78" t="s">
        <v>5</v>
      </c>
      <c r="C6" s="78"/>
      <c r="D6" s="78"/>
      <c r="E6" s="78"/>
      <c r="F6" s="78"/>
      <c r="G6" s="77" t="s">
        <v>7</v>
      </c>
      <c r="H6" s="77"/>
      <c r="I6" s="77"/>
      <c r="J6" s="77" t="s">
        <v>8</v>
      </c>
      <c r="K6" s="77"/>
      <c r="L6" s="77"/>
      <c r="M6" s="80"/>
      <c r="N6" s="80"/>
      <c r="O6" s="87"/>
      <c r="IM6" s="38"/>
    </row>
    <row r="7" spans="1:248" s="37" customFormat="1" ht="75" x14ac:dyDescent="0.3">
      <c r="A7" s="76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1"/>
      <c r="N7" s="81"/>
      <c r="O7" s="88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17" si="3">SUM(F8,I8,L8)</f>
        <v>285611.2</v>
      </c>
      <c r="N8" s="9">
        <v>50153.599999999999</v>
      </c>
      <c r="O8" s="27">
        <f t="shared" ref="O8:O17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7" si="5">SUM(B10:E10)</f>
        <v>314482.2</v>
      </c>
      <c r="G10" s="9">
        <v>25050.399999999998</v>
      </c>
      <c r="H10" s="9">
        <v>118042.2</v>
      </c>
      <c r="I10" s="9">
        <f t="shared" ref="I10:I17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7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479895.89999999997</v>
      </c>
      <c r="F17" s="3">
        <f t="shared" si="5"/>
        <v>631017.39999999991</v>
      </c>
      <c r="G17" s="9">
        <v>24281.9</v>
      </c>
      <c r="H17" s="9">
        <v>173855</v>
      </c>
      <c r="I17" s="9">
        <f t="shared" si="6"/>
        <v>198136.9</v>
      </c>
      <c r="J17" s="9">
        <v>81197</v>
      </c>
      <c r="K17" s="9">
        <v>66959.3</v>
      </c>
      <c r="L17" s="9">
        <f t="shared" si="8"/>
        <v>148156.29999999999</v>
      </c>
      <c r="M17" s="2">
        <f t="shared" si="3"/>
        <v>977310.59999999986</v>
      </c>
      <c r="N17" s="9">
        <v>73032.300000000017</v>
      </c>
      <c r="O17" s="64">
        <f t="shared" si="4"/>
        <v>1050342.8999999999</v>
      </c>
    </row>
    <row r="18" spans="1:15" s="28" customFormat="1" ht="15.75" customHeight="1" x14ac:dyDescent="0.2">
      <c r="A18" s="67" t="s">
        <v>42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1:15" s="28" customFormat="1" ht="12.75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</row>
    <row r="20" spans="1:15" s="4" customFormat="1" x14ac:dyDescent="0.25"/>
    <row r="21" spans="1:15" s="4" customFormat="1" x14ac:dyDescent="0.25"/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</sheetData>
  <mergeCells count="10">
    <mergeCell ref="A18:O19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2019-01-25T06:03:30Z</dcterms:modified>
</cp:coreProperties>
</file>