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2" activeTab="2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9" i="6" l="1"/>
  <c r="I19" i="6"/>
  <c r="F19" i="6"/>
  <c r="M19" i="6" s="1"/>
  <c r="O19" i="6" s="1"/>
  <c r="L55" i="5"/>
  <c r="I55" i="5"/>
  <c r="F55" i="5"/>
  <c r="M55" i="5" s="1"/>
  <c r="O55" i="5" s="1"/>
  <c r="M151" i="4"/>
  <c r="O151" i="4" s="1"/>
  <c r="L151" i="4"/>
  <c r="I151" i="4"/>
  <c r="F151" i="4"/>
  <c r="L150" i="4" l="1"/>
  <c r="M150" i="4" s="1"/>
  <c r="O150" i="4" s="1"/>
  <c r="I150" i="4"/>
  <c r="F150" i="4"/>
  <c r="L149" i="4"/>
  <c r="I149" i="4"/>
  <c r="F149" i="4"/>
  <c r="M149" i="4" l="1"/>
  <c r="O149" i="4" s="1"/>
  <c r="L54" i="5" l="1"/>
  <c r="I54" i="5"/>
  <c r="F54" i="5"/>
  <c r="L53" i="5"/>
  <c r="I53" i="5"/>
  <c r="F53" i="5"/>
  <c r="L52" i="5"/>
  <c r="I52" i="5"/>
  <c r="F52" i="5"/>
  <c r="L148" i="4"/>
  <c r="I148" i="4"/>
  <c r="F148" i="4"/>
  <c r="L147" i="4"/>
  <c r="I147" i="4"/>
  <c r="F147" i="4"/>
  <c r="L146" i="4"/>
  <c r="I146" i="4"/>
  <c r="F146" i="4"/>
  <c r="L145" i="4"/>
  <c r="I145" i="4"/>
  <c r="F145" i="4"/>
  <c r="M145" i="4" s="1"/>
  <c r="O145" i="4" s="1"/>
  <c r="L144" i="4"/>
  <c r="I144" i="4"/>
  <c r="F144" i="4"/>
  <c r="L143" i="4"/>
  <c r="I143" i="4"/>
  <c r="F143" i="4"/>
  <c r="L142" i="4"/>
  <c r="I142" i="4"/>
  <c r="F142" i="4"/>
  <c r="M142" i="4" s="1"/>
  <c r="O142" i="4" s="1"/>
  <c r="L141" i="4"/>
  <c r="I141" i="4"/>
  <c r="F141" i="4"/>
  <c r="L140" i="4"/>
  <c r="I140" i="4"/>
  <c r="F140" i="4"/>
  <c r="M143" i="4" l="1"/>
  <c r="O143" i="4" s="1"/>
  <c r="M146" i="4"/>
  <c r="O146" i="4" s="1"/>
  <c r="M52" i="5"/>
  <c r="O52" i="5" s="1"/>
  <c r="M53" i="5"/>
  <c r="O53" i="5" s="1"/>
  <c r="M54" i="5"/>
  <c r="O54" i="5" s="1"/>
  <c r="M140" i="4"/>
  <c r="O140" i="4" s="1"/>
  <c r="M144" i="4"/>
  <c r="O144" i="4" s="1"/>
  <c r="M147" i="4"/>
  <c r="O147" i="4" s="1"/>
  <c r="M148" i="4"/>
  <c r="O148" i="4" s="1"/>
  <c r="M141" i="4"/>
  <c r="O141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s="1"/>
  <c r="O18" i="6" s="1"/>
  <c r="L17" i="6" l="1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O115" i="4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<sst xmlns="http://schemas.openxmlformats.org/spreadsheetml/2006/main" count="141" uniqueCount="68">
  <si>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</si>
  <si>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</si>
  <si>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</si>
  <si>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</si>
  <si>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</si>
  <si>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</si>
  <si>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</si>
  <si>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</si>
  <si>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</si>
  <si>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</si>
  <si>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</si>
  <si>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</si>
  <si>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</si>
  <si>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</si>
  <si>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</si>
  <si>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</si>
  <si>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</si>
  <si>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</si>
  <si>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</si>
  <si>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</si>
  <si>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</si>
  <si>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</si>
  <si>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</si>
  <si>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</si>
  <si>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</si>
  <si>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</si>
  <si>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</si>
  <si>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</si>
  <si>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</si>
  <si>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</si>
  <si>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</si>
  <si>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</si>
  <si>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</si>
  <si>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</si>
  <si>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</si>
  <si>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</si>
  <si>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</si>
  <si>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</si>
  <si>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</si>
  <si>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</si>
  <si>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</si>
  <si>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</si>
  <si>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</si>
  <si>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</si>
  <si>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</si>
  <si>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</si>
  <si>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</si>
  <si>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</si>
  <si>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</si>
  <si>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</si>
  <si>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</si>
  <si>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</si>
  <si>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</si>
  <si>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</si>
  <si>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</si>
  <si>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</si>
  <si>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</si>
  <si>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</si>
  <si>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</si>
  <si>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</si>
  <si>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</si>
  <si>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</si>
  <si>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</si>
  <si>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</si>
  <si>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Q4-2019</t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</si>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</sst>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43830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6" t="s">
        <v>64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7" t="s">
        <v>65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54"/>
  <sheetViews>
    <sheetView workbookViewId="0">
      <pane xSplit="1" ySplit="7" topLeftCell="B146" activePane="bottomRight" state="frozen"/>
      <selection pane="topRight" activeCell="B1" sqref="B1"/>
      <selection pane="bottomLeft" activeCell="A8" sqref="A8"/>
      <selection pane="bottomRight" activeCell="A151" sqref="A151:XFD151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48" si="10">SUM(F72,I72,L72)</f>
        <v>748162.92500000005</v>
      </c>
      <c r="N72" s="9">
        <v>72390.299999999988</v>
      </c>
      <c r="O72" s="63">
        <f t="shared" ref="O72:O148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51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51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ht="18" x14ac:dyDescent="0.25">
      <c r="A140" s="62" t="s">
        <v>53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ht="18" x14ac:dyDescent="0.25">
      <c r="A141" s="62" t="s">
        <v>54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ht="18" x14ac:dyDescent="0.25">
      <c r="A142" s="62" t="s">
        <v>55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ht="18" x14ac:dyDescent="0.25">
      <c r="A143" s="62" t="s">
        <v>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ht="18" x14ac:dyDescent="0.25">
      <c r="A144" s="62" t="s">
        <v>57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ht="18" x14ac:dyDescent="0.25">
      <c r="A145" s="62" t="s">
        <v>58</v>
      </c>
      <c r="B145" s="5">
        <v>128837.3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ht="18" x14ac:dyDescent="0.25">
      <c r="A146" s="62" t="s">
        <v>59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ht="18" x14ac:dyDescent="0.25">
      <c r="A147" s="62" t="s">
        <v>60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ht="18" x14ac:dyDescent="0.25">
      <c r="A148" s="62" t="s">
        <v>61</v>
      </c>
      <c r="B148" s="5">
        <v>125161.5</v>
      </c>
      <c r="C148" s="9">
        <v>10534.599999999999</v>
      </c>
      <c r="D148" s="9">
        <v>4647</v>
      </c>
      <c r="E148" s="9">
        <v>659772.59999999986</v>
      </c>
      <c r="F148" s="3">
        <f t="shared" si="13"/>
        <v>800115.69999999984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1302178.4999999998</v>
      </c>
      <c r="N148" s="9">
        <v>112522.1</v>
      </c>
      <c r="O148" s="64">
        <f t="shared" si="11"/>
        <v>1414700.5999999999</v>
      </c>
    </row>
    <row r="149" spans="1:15" ht="18" x14ac:dyDescent="0.25">
      <c r="A149" s="62" t="s">
        <v>62</v>
      </c>
      <c r="B149" s="5">
        <v>122551.7</v>
      </c>
      <c r="C149" s="9">
        <v>10328.999999999998</v>
      </c>
      <c r="D149" s="9">
        <v>4059.8</v>
      </c>
      <c r="E149" s="9">
        <v>681339.99999999988</v>
      </c>
      <c r="F149" s="3">
        <f t="shared" si="13"/>
        <v>818280.49999999988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ref="M149:M151" si="14">SUM(F149,I149,L149)</f>
        <v>1316370.5999999999</v>
      </c>
      <c r="N149" s="9">
        <v>114296.30000000002</v>
      </c>
      <c r="O149" s="64">
        <f t="shared" ref="O149:O151" si="15">SUM(M149:N149)</f>
        <v>1430666.9</v>
      </c>
    </row>
    <row r="150" spans="1:15" ht="18" x14ac:dyDescent="0.25">
      <c r="A150" s="62" t="s">
        <v>63</v>
      </c>
      <c r="B150" s="5">
        <v>137576.1</v>
      </c>
      <c r="C150" s="9">
        <v>9572.9</v>
      </c>
      <c r="D150" s="9">
        <v>6205.8</v>
      </c>
      <c r="E150" s="9">
        <v>688638.7</v>
      </c>
      <c r="F150" s="3">
        <f t="shared" si="13"/>
        <v>841993.5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4"/>
        <v>1337439.7000000002</v>
      </c>
      <c r="N150" s="9">
        <v>110751.20000000001</v>
      </c>
      <c r="O150" s="64">
        <f t="shared" si="15"/>
        <v>1448190.9000000001</v>
      </c>
    </row>
    <row r="151" spans="1:15" ht="18" x14ac:dyDescent="0.25">
      <c r="A151" s="62" t="s">
        <v>66</v>
      </c>
      <c r="B151" s="5">
        <v>115329.90000000001</v>
      </c>
      <c r="C151" s="9">
        <v>8652.4</v>
      </c>
      <c r="D151" s="9">
        <v>5439.7000000000007</v>
      </c>
      <c r="E151" s="9">
        <v>680818.70000000007</v>
      </c>
      <c r="F151" s="3">
        <f t="shared" si="13"/>
        <v>810240.70000000007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4"/>
        <v>1310769.5</v>
      </c>
      <c r="N151" s="9">
        <v>107121</v>
      </c>
      <c r="O151" s="64">
        <f t="shared" si="15"/>
        <v>1417890.5</v>
      </c>
    </row>
    <row r="152" spans="1:15" s="28" customFormat="1" ht="15.75" customHeight="1" x14ac:dyDescent="0.2">
      <c r="A152" s="68" t="s">
        <v>42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70"/>
    </row>
    <row r="153" spans="1:15" s="28" customFormat="1" ht="12.75" x14ac:dyDescent="0.2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3"/>
    </row>
    <row r="154" spans="1:15" s="28" customFormat="1" ht="12.75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</sheetData>
  <mergeCells count="10">
    <mergeCell ref="A152:O153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7"/>
  <sheetViews>
    <sheetView tabSelected="1" workbookViewId="0">
      <pane xSplit="1" ySplit="7" topLeftCell="B52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5" si="9">SUM(F37,I37,L37)</f>
        <v>884267.4</v>
      </c>
      <c r="N37" s="9">
        <v>77819</v>
      </c>
      <c r="O37" s="63">
        <f t="shared" ref="O37:O55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4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4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2" t="s">
        <v>55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ht="18" x14ac:dyDescent="0.25">
      <c r="A53" s="62" t="s">
        <v>58</v>
      </c>
      <c r="B53" s="5">
        <v>128837.3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ht="18" x14ac:dyDescent="0.25">
      <c r="A54" s="62" t="s">
        <v>61</v>
      </c>
      <c r="B54" s="5">
        <v>125161.5</v>
      </c>
      <c r="C54" s="9">
        <v>10534.599999999999</v>
      </c>
      <c r="D54" s="9">
        <v>4647</v>
      </c>
      <c r="E54" s="9">
        <v>659772.59999999986</v>
      </c>
      <c r="F54" s="3">
        <f t="shared" si="15"/>
        <v>800115.69999999984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1302178.4999999998</v>
      </c>
      <c r="N54" s="9">
        <v>112522.1</v>
      </c>
      <c r="O54" s="64">
        <f t="shared" si="10"/>
        <v>1414700.5999999999</v>
      </c>
    </row>
    <row r="55" spans="1:15" s="1" customFormat="1" ht="18" x14ac:dyDescent="0.25">
      <c r="A55" s="62" t="s">
        <v>66</v>
      </c>
      <c r="B55" s="5">
        <v>115329.90000000001</v>
      </c>
      <c r="C55" s="9">
        <v>8652.4</v>
      </c>
      <c r="D55" s="9">
        <v>5439.7000000000007</v>
      </c>
      <c r="E55" s="9">
        <v>680818.70000000007</v>
      </c>
      <c r="F55" s="3">
        <f t="shared" ref="F55" si="18">SUM(B55:E55)</f>
        <v>810240.70000000007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ref="L55" si="19">SUM(J55:K55)</f>
        <v>215991.4</v>
      </c>
      <c r="M55" s="2">
        <f t="shared" si="9"/>
        <v>1310769.5</v>
      </c>
      <c r="N55" s="9">
        <v>107121</v>
      </c>
      <c r="O55" s="64">
        <f t="shared" si="10"/>
        <v>1417890.5</v>
      </c>
    </row>
    <row r="56" spans="1:15" s="28" customFormat="1" ht="15.75" customHeight="1" x14ac:dyDescent="0.2">
      <c r="A56" s="68" t="s">
        <v>42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</row>
    <row r="57" spans="1:15" s="28" customFormat="1" ht="12.75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</row>
  </sheetData>
  <mergeCells count="10">
    <mergeCell ref="A56:O57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9" si="3">SUM(F8,I8,L8)</f>
        <v>285611.2</v>
      </c>
      <c r="N8" s="9">
        <v>50153.599999999999</v>
      </c>
      <c r="O8" s="27">
        <f t="shared" ref="O8:O19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18" x14ac:dyDescent="0.25">
      <c r="A19" s="62" t="s">
        <v>67</v>
      </c>
      <c r="B19" s="5">
        <v>115329.90000000001</v>
      </c>
      <c r="C19" s="9">
        <v>8652.4</v>
      </c>
      <c r="D19" s="9">
        <v>5439.7000000000007</v>
      </c>
      <c r="E19" s="9">
        <v>680818.70000000007</v>
      </c>
      <c r="F19" s="3">
        <f t="shared" si="12"/>
        <v>810240.70000000007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1310769.5</v>
      </c>
      <c r="N19" s="9">
        <v>107121</v>
      </c>
      <c r="O19" s="64">
        <f t="shared" si="4"/>
        <v>1417890.5</v>
      </c>
    </row>
    <row r="20" spans="1:15" s="28" customFormat="1" ht="15.75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s="28" customFormat="1" ht="12.75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</sheetData>
  <mergeCells count="10">
    <mergeCell ref="A20:O21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2020-03-06T09:12:58Z</dcterms:modified>
</cp:coreProperties>
</file>