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LES PUBLICATIONS\Monnaie_Crédit en Français\"/>
    </mc:Choice>
  </mc:AlternateContent>
  <bookViews>
    <workbookView xWindow="0" yWindow="0" windowWidth="12090" windowHeight="78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20" i="4" l="1"/>
  <c r="N119" i="4"/>
  <c r="N118" i="4"/>
  <c r="N117" i="4"/>
  <c r="N116" i="4"/>
  <c r="N44" i="5" l="1"/>
  <c r="N16" i="6" l="1"/>
  <c r="N43" i="5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<sst xmlns="http://schemas.openxmlformats.org/spreadsheetml/2006/main" count="348" uniqueCount="51">
  <si>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</si>
  <si>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</si>
  <si>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</si>
  <si>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</si>
  <si>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</si>
  <si>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</si>
  <si>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</si>
  <si>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</si>
  <si>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</si>
  <si>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</si>
  <si>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</si>
  <si>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</si>
  <si>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</si>
  <si>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</si>
  <si>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</si>
  <si>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</si>
  <si>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</si>
  <si>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</si>
  <si>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</si>
  <si>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</si>
  <si>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</si>
  <si>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</si>
  <si>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</si>
  <si>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</si>
  <si>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</si>
  <si>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</si>
  <si>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</si>
  <si>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</si>
  <si>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</si>
  <si>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</si>
  <si>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</si>
  <si>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</si>
  <si>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</si>
  <si>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</si>
  <si>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</si>
  <si>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</si>
  <si>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</si>
  <si>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</si>
  <si>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</si>
  <si>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</si>
  <si>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</si>
  <si>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</si>
  <si>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</si>
  <si>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</si>
  <si>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t>2019</t>
  </si>
  <si>
    <r>
      <t>Janv-20</t>
    </r>
    <r>
      <rPr>
        <vertAlign val="superscript"/>
        <sz val="12"/>
        <rFont val="Calibri"/>
        <family val="2"/>
        <scheme val="minor"/>
      </rPr>
      <t xml:space="preserve"> (p)</t>
    </r>
  </si>
  <si>
    <r>
      <t>Févr-20</t>
    </r>
    <r>
      <rPr>
        <vertAlign val="superscript"/>
        <sz val="12"/>
        <rFont val="Calibri"/>
        <family val="2"/>
        <scheme val="minor"/>
      </rPr>
      <t xml:space="preserve"> (p)</t>
    </r>
  </si>
  <si>
    <t>Q1-2020</t>
  </si>
  <si>
    <r>
      <t>Mars-20</t>
    </r>
    <r>
      <rPr>
        <vertAlign val="superscript"/>
        <sz val="12"/>
        <rFont val="Calibri"/>
        <family val="2"/>
        <scheme val="minor"/>
      </rPr>
      <t xml:space="preserve"> (p)</t>
    </r>
  </si>
  <si>
    <r>
      <t>Avril-20</t>
    </r>
    <r>
      <rPr>
        <vertAlign val="superscript"/>
        <sz val="12"/>
        <rFont val="Calibri"/>
        <family val="2"/>
        <scheme val="minor"/>
      </rPr>
      <t xml:space="preserve"> (p)</t>
    </r>
  </si>
  <si>
    <r>
      <t>Mai-20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</si>
</sst>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5" fontId="11" fillId="0" borderId="7" xfId="0" applyNumberFormat="1" applyFont="1" applyBorder="1" applyAlignment="1" applyProtection="1">
      <alignment horizontal="right"/>
    </xf>
    <xf numFmtId="165" fontId="11" fillId="0" borderId="7" xfId="0" applyNumberFormat="1" applyFont="1" applyBorder="1" applyAlignment="1">
      <alignment horizontal="right"/>
    </xf>
    <xf numFmtId="0" fontId="11" fillId="0" borderId="6" xfId="0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E18" sqref="E18"/>
    </sheetView>
  </sheetViews>
  <sheetFormatPr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43982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47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44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22"/>
  <sheetViews>
    <sheetView workbookViewId="0">
      <pane xSplit="1" ySplit="6" topLeftCell="B113" activePane="bottomRight" state="frozen"/>
      <selection pane="topRight" activeCell="B1" sqref="B1"/>
      <selection pane="bottomLeft" activeCell="A7" sqref="A7"/>
      <selection pane="bottomRight" activeCell="C118" sqref="C118"/>
    </sheetView>
  </sheetViews>
  <sheetFormatPr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 t="s">
        <v>45</v>
      </c>
      <c r="B116" s="31">
        <v>146644.73333333334</v>
      </c>
      <c r="C116" s="31">
        <v>85225.96666666666</v>
      </c>
      <c r="D116" s="31" t="s">
        <v>0</v>
      </c>
      <c r="E116" s="31">
        <v>31748.199999999997</v>
      </c>
      <c r="F116" s="31">
        <v>45007.233333333337</v>
      </c>
      <c r="G116" s="31">
        <v>2145.9333333333334</v>
      </c>
      <c r="H116" s="31">
        <v>0</v>
      </c>
      <c r="I116" s="31">
        <v>0</v>
      </c>
      <c r="J116" s="31">
        <v>105652.63333333333</v>
      </c>
      <c r="K116" s="31">
        <v>13616.73333333333</v>
      </c>
      <c r="L116" s="31">
        <v>-178.56666666666658</v>
      </c>
      <c r="M116" s="31">
        <v>55873.7</v>
      </c>
      <c r="N116" s="39">
        <f t="shared" ref="N116:N120" si="6">SUM(B116:M116)</f>
        <v>485736.56666666677</v>
      </c>
    </row>
    <row r="117" spans="1:14" ht="15.75" customHeight="1" x14ac:dyDescent="0.25">
      <c r="A117" s="38" t="s">
        <v>46</v>
      </c>
      <c r="B117" s="31">
        <v>146036.56666666662</v>
      </c>
      <c r="C117" s="31">
        <v>87690.833333333314</v>
      </c>
      <c r="D117" s="31" t="s">
        <v>0</v>
      </c>
      <c r="E117" s="31">
        <v>32319.7</v>
      </c>
      <c r="F117" s="31">
        <v>46086.366666666661</v>
      </c>
      <c r="G117" s="31">
        <v>2322.4666666666667</v>
      </c>
      <c r="H117" s="31">
        <v>0</v>
      </c>
      <c r="I117" s="31">
        <v>0</v>
      </c>
      <c r="J117" s="31">
        <v>108927.06666666667</v>
      </c>
      <c r="K117" s="31">
        <v>9883.9666666666672</v>
      </c>
      <c r="L117" s="31">
        <v>-200.43333333333331</v>
      </c>
      <c r="M117" s="31">
        <v>62781.400000000009</v>
      </c>
      <c r="N117" s="39">
        <f t="shared" si="6"/>
        <v>495847.93333333323</v>
      </c>
    </row>
    <row r="118" spans="1:14" ht="15.75" customHeight="1" x14ac:dyDescent="0.25">
      <c r="A118" s="38" t="s">
        <v>48</v>
      </c>
      <c r="B118" s="31">
        <v>145428.39999999997</v>
      </c>
      <c r="C118" s="31">
        <v>90155.699999999983</v>
      </c>
      <c r="D118" s="31" t="s">
        <v>0</v>
      </c>
      <c r="E118" s="31">
        <v>32891.199999999997</v>
      </c>
      <c r="F118" s="31">
        <v>47165.5</v>
      </c>
      <c r="G118" s="31">
        <v>2499</v>
      </c>
      <c r="H118" s="31">
        <v>0</v>
      </c>
      <c r="I118" s="31">
        <v>0</v>
      </c>
      <c r="J118" s="31">
        <v>112201.50000000003</v>
      </c>
      <c r="K118" s="31">
        <v>6151.2000000000016</v>
      </c>
      <c r="L118" s="31">
        <v>-222.29999999999995</v>
      </c>
      <c r="M118" s="31">
        <v>69689.100000000006</v>
      </c>
      <c r="N118" s="39">
        <f t="shared" si="6"/>
        <v>505959.29999999993</v>
      </c>
    </row>
    <row r="119" spans="1:14" ht="15.75" customHeight="1" x14ac:dyDescent="0.25">
      <c r="A119" s="38" t="s">
        <v>49</v>
      </c>
      <c r="B119" s="31">
        <v>145428.39999999997</v>
      </c>
      <c r="C119" s="31">
        <v>90155.699999999983</v>
      </c>
      <c r="D119" s="31" t="s">
        <v>0</v>
      </c>
      <c r="E119" s="31">
        <v>32891.199999999997</v>
      </c>
      <c r="F119" s="31">
        <v>47165.5</v>
      </c>
      <c r="G119" s="31">
        <v>2499</v>
      </c>
      <c r="H119" s="31">
        <v>0</v>
      </c>
      <c r="I119" s="31">
        <v>0</v>
      </c>
      <c r="J119" s="31">
        <v>112201.50000000003</v>
      </c>
      <c r="K119" s="31">
        <v>6151.2000000000016</v>
      </c>
      <c r="L119" s="31">
        <v>-222.29999999999995</v>
      </c>
      <c r="M119" s="31">
        <v>69689.100000000006</v>
      </c>
      <c r="N119" s="39">
        <f t="shared" si="6"/>
        <v>505959.29999999993</v>
      </c>
    </row>
    <row r="120" spans="1:14" ht="15.75" customHeight="1" x14ac:dyDescent="0.25">
      <c r="A120" s="38" t="s">
        <v>50</v>
      </c>
      <c r="B120" s="31">
        <v>145428.39999999997</v>
      </c>
      <c r="C120" s="31">
        <v>90155.699999999983</v>
      </c>
      <c r="D120" s="31" t="s">
        <v>0</v>
      </c>
      <c r="E120" s="31">
        <v>32891.199999999997</v>
      </c>
      <c r="F120" s="31">
        <v>47165.5</v>
      </c>
      <c r="G120" s="31">
        <v>2499</v>
      </c>
      <c r="H120" s="31">
        <v>0</v>
      </c>
      <c r="I120" s="31">
        <v>0</v>
      </c>
      <c r="J120" s="31">
        <v>112201.50000000003</v>
      </c>
      <c r="K120" s="31">
        <v>6151.2000000000016</v>
      </c>
      <c r="L120" s="31">
        <v>-222.29999999999995</v>
      </c>
      <c r="M120" s="31">
        <v>69689.100000000006</v>
      </c>
      <c r="N120" s="39">
        <f t="shared" si="6"/>
        <v>505959.29999999993</v>
      </c>
    </row>
    <row r="121" spans="1:14" x14ac:dyDescent="0.25">
      <c r="A121" s="52" t="s">
        <v>30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</row>
    <row r="122" spans="1:14" x14ac:dyDescent="0.25">
      <c r="B122" s="40"/>
      <c r="C122" s="40"/>
      <c r="D122" s="40"/>
      <c r="E122" s="40"/>
      <c r="F122" s="40"/>
      <c r="G122" s="40"/>
      <c r="H122" s="41"/>
      <c r="I122" s="40"/>
      <c r="J122" s="41"/>
      <c r="K122" s="41"/>
      <c r="L122" s="41"/>
      <c r="M122" s="41"/>
      <c r="N122" s="41"/>
    </row>
  </sheetData>
  <mergeCells count="2">
    <mergeCell ref="A121:N121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6"/>
  <sheetViews>
    <sheetView workbookViewId="0">
      <pane xSplit="1" ySplit="6" topLeftCell="M37" activePane="bottomRight" state="frozen"/>
      <selection pane="topRight" activeCell="B1" sqref="B1"/>
      <selection pane="bottomLeft" activeCell="A7" sqref="A7"/>
      <selection pane="bottomRight" activeCell="A44" sqref="A44"/>
    </sheetView>
  </sheetViews>
  <sheetFormatPr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4" si="3">SUM(B43:M43)</f>
        <v>475625.20000000007</v>
      </c>
    </row>
    <row r="44" spans="1:15" ht="15.75" customHeight="1" x14ac:dyDescent="0.25">
      <c r="A44" s="38" t="s">
        <v>48</v>
      </c>
      <c r="B44" s="31">
        <v>147252.9</v>
      </c>
      <c r="C44" s="31">
        <v>82761.10000000002</v>
      </c>
      <c r="D44" s="31" t="s">
        <v>0</v>
      </c>
      <c r="E44" s="31">
        <v>31176.699999999997</v>
      </c>
      <c r="F44" s="31">
        <v>43928.100000000006</v>
      </c>
      <c r="G44" s="31">
        <v>1969.4</v>
      </c>
      <c r="H44" s="31">
        <v>0</v>
      </c>
      <c r="I44" s="31">
        <v>0</v>
      </c>
      <c r="J44" s="31">
        <v>102378.2</v>
      </c>
      <c r="K44" s="31">
        <v>17349.5</v>
      </c>
      <c r="L44" s="31">
        <v>-156.69999999999999</v>
      </c>
      <c r="M44" s="31">
        <v>48966</v>
      </c>
      <c r="N44" s="39">
        <f t="shared" si="3"/>
        <v>475625.20000000007</v>
      </c>
    </row>
    <row r="45" spans="1:15" x14ac:dyDescent="0.25">
      <c r="A45" s="52" t="s">
        <v>30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5" x14ac:dyDescent="0.25">
      <c r="B46" s="40"/>
      <c r="C46" s="40"/>
      <c r="D46" s="40"/>
      <c r="E46" s="40"/>
      <c r="F46" s="40"/>
      <c r="G46" s="40"/>
      <c r="H46" s="41"/>
      <c r="I46" s="40"/>
      <c r="J46" s="41"/>
      <c r="K46" s="41"/>
      <c r="L46" s="41"/>
      <c r="M46" s="41"/>
      <c r="N46" s="41"/>
    </row>
  </sheetData>
  <mergeCells count="2">
    <mergeCell ref="A4:N4"/>
    <mergeCell ref="A45:N45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9"/>
  <sheetViews>
    <sheetView workbookViewId="0">
      <pane xSplit="1" ySplit="6" topLeftCell="M10" activePane="bottomRight" state="frozen"/>
      <selection pane="topRight" activeCell="B1" sqref="B1"/>
      <selection pane="bottomLeft" activeCell="A7" sqref="A7"/>
      <selection pane="bottomRight" activeCell="N19" sqref="N19"/>
    </sheetView>
  </sheetViews>
  <sheetFormatPr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51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1:14" x14ac:dyDescent="0.25">
      <c r="A18" s="52" t="s">
        <v>30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x14ac:dyDescent="0.25">
      <c r="B19" s="40"/>
      <c r="C19" s="40"/>
      <c r="D19" s="40"/>
      <c r="E19" s="40"/>
      <c r="F19" s="40"/>
      <c r="G19" s="40"/>
      <c r="H19" s="41"/>
      <c r="I19" s="40"/>
      <c r="J19" s="41"/>
      <c r="K19" s="41"/>
      <c r="L19" s="41"/>
      <c r="M19" s="41"/>
      <c r="N19" s="41"/>
    </row>
  </sheetData>
  <mergeCells count="2">
    <mergeCell ref="A4:N4"/>
    <mergeCell ref="A18:N18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2020-08-03T08:19:49Z</dcterms:modified>
</cp:coreProperties>
</file>