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 activeTab="3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7" i="6" l="1"/>
  <c r="G17" i="6"/>
  <c r="F17" i="6"/>
  <c r="E17" i="6"/>
  <c r="D17" i="6"/>
  <c r="B17" i="6"/>
  <c r="I17" i="6" s="1"/>
  <c r="H50" i="5"/>
  <c r="G50" i="5"/>
  <c r="F50" i="5"/>
  <c r="E50" i="5"/>
  <c r="D50" i="5"/>
  <c r="B50" i="5"/>
  <c r="I50" i="5" s="1"/>
  <c r="H138" i="4"/>
  <c r="G138" i="4"/>
  <c r="F138" i="4"/>
  <c r="E138" i="4"/>
  <c r="D138" i="4"/>
  <c r="B138" i="4"/>
  <c r="I138" i="4" s="1"/>
  <c r="H137" i="4" l="1"/>
  <c r="G137" i="4"/>
  <c r="F137" i="4"/>
  <c r="E137" i="4"/>
  <c r="D137" i="4"/>
  <c r="B137" i="4"/>
  <c r="I137" i="4" s="1"/>
  <c r="H136" i="4" l="1"/>
  <c r="G136" i="4"/>
  <c r="F136" i="4"/>
  <c r="E136" i="4"/>
  <c r="D136" i="4"/>
  <c r="B136" i="4"/>
  <c r="I136" i="4" s="1"/>
  <c r="I49" i="5" l="1"/>
  <c r="I135" i="4"/>
  <c r="I134" i="4" l="1"/>
  <c r="I16" i="6" l="1"/>
  <c r="I15" i="6"/>
  <c r="I14" i="6"/>
  <c r="I13" i="6"/>
  <c r="I12" i="6"/>
  <c r="I11" i="6"/>
  <c r="I10" i="6"/>
  <c r="I8" i="6"/>
  <c r="F7" i="6"/>
  <c r="I7" i="6" s="1"/>
  <c r="E7" i="6"/>
  <c r="D7" i="6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9" i="5" s="1"/>
  <c r="I8" i="5"/>
  <c r="F7" i="5"/>
  <c r="E7" i="5"/>
  <c r="D7" i="5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I9" i="4" s="1"/>
  <c r="F8" i="4"/>
  <c r="E8" i="4"/>
  <c r="D8" i="4"/>
  <c r="F7" i="4"/>
  <c r="E7" i="4"/>
  <c r="D7" i="4"/>
  <c r="I8" i="4" l="1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<sst xmlns="http://schemas.openxmlformats.org/spreadsheetml/2006/main" count="245" uniqueCount="41">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</sst>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70" fontId="10" fillId="0" borderId="5" xfId="0" applyNumberFormat="1" applyFont="1" applyFill="1" applyBorder="1" applyAlignment="1" applyProtection="1">
      <alignment horizontal="left"/>
    </xf>
    <xf numFmtId="170" fontId="10" fillId="5" borderId="5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17" sqref="E17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9</v>
      </c>
    </row>
    <row r="8" spans="2:5" ht="18.75" x14ac:dyDescent="0.3">
      <c r="B8" s="6" t="s">
        <v>10</v>
      </c>
    </row>
    <row r="10" spans="2:5" x14ac:dyDescent="0.25">
      <c r="B10" s="5" t="s">
        <v>11</v>
      </c>
    </row>
    <row r="11" spans="2:5" ht="16.5" thickBot="1" x14ac:dyDescent="0.3">
      <c r="B11" s="7" t="s">
        <v>12</v>
      </c>
      <c r="C11" s="7" t="s">
        <v>13</v>
      </c>
      <c r="D11" s="7" t="s">
        <v>14</v>
      </c>
      <c r="E11" s="7" t="s">
        <v>15</v>
      </c>
    </row>
    <row r="12" spans="2:5" x14ac:dyDescent="0.25">
      <c r="B12" s="47" t="s">
        <v>16</v>
      </c>
      <c r="C12" s="8" t="s">
        <v>20</v>
      </c>
      <c r="D12" s="8" t="s">
        <v>16</v>
      </c>
      <c r="E12" s="9">
        <v>43465</v>
      </c>
    </row>
    <row r="13" spans="2:5" x14ac:dyDescent="0.25">
      <c r="B13" s="47" t="s">
        <v>17</v>
      </c>
      <c r="C13" s="8" t="s">
        <v>21</v>
      </c>
      <c r="D13" s="8" t="s">
        <v>17</v>
      </c>
      <c r="E13" s="10" t="s">
        <v>39</v>
      </c>
    </row>
    <row r="14" spans="2:5" x14ac:dyDescent="0.25">
      <c r="B14" s="47" t="s">
        <v>18</v>
      </c>
      <c r="C14" s="8" t="s">
        <v>22</v>
      </c>
      <c r="D14" s="8" t="s">
        <v>18</v>
      </c>
      <c r="E14" s="11" t="s">
        <v>40</v>
      </c>
    </row>
    <row r="16" spans="2:5" x14ac:dyDescent="0.25">
      <c r="B16" s="5" t="s">
        <v>19</v>
      </c>
      <c r="C16" s="12"/>
    </row>
    <row r="17" spans="2:3" x14ac:dyDescent="0.25">
      <c r="B17" s="5" t="s">
        <v>36</v>
      </c>
      <c r="C17" s="12"/>
    </row>
    <row r="19" spans="2:3" x14ac:dyDescent="0.25">
      <c r="B19" s="5" t="s">
        <v>1</v>
      </c>
      <c r="C19" s="5" t="s">
        <v>31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2" t="s">
        <v>37</v>
      </c>
    </row>
    <row r="24" spans="2:3" x14ac:dyDescent="0.25">
      <c r="B24" s="43" t="s">
        <v>23</v>
      </c>
      <c r="C24" s="14"/>
    </row>
    <row r="25" spans="2:3" x14ac:dyDescent="0.25">
      <c r="B25" s="43" t="s">
        <v>29</v>
      </c>
      <c r="C25" s="15"/>
    </row>
    <row r="26" spans="2:3" x14ac:dyDescent="0.25">
      <c r="B26" s="44" t="s">
        <v>30</v>
      </c>
      <c r="C26" s="1"/>
    </row>
    <row r="27" spans="2:3" x14ac:dyDescent="0.25">
      <c r="B27" s="44" t="s">
        <v>28</v>
      </c>
      <c r="C27" s="14"/>
    </row>
    <row r="28" spans="2:3" x14ac:dyDescent="0.25">
      <c r="B28" s="44" t="s">
        <v>27</v>
      </c>
      <c r="C28" s="2"/>
    </row>
    <row r="29" spans="2:3" x14ac:dyDescent="0.25">
      <c r="B29" s="44" t="s">
        <v>26</v>
      </c>
      <c r="C29" s="2"/>
    </row>
    <row r="30" spans="2:3" x14ac:dyDescent="0.25">
      <c r="B30" s="44" t="s">
        <v>25</v>
      </c>
      <c r="C30" s="17"/>
    </row>
    <row r="31" spans="2:3" x14ac:dyDescent="0.25">
      <c r="B31" s="43" t="s">
        <v>24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0"/>
  <sheetViews>
    <sheetView workbookViewId="0">
      <pane xSplit="1" ySplit="6" topLeftCell="J127" activePane="bottomRight" state="frozen"/>
      <selection pane="topRight" activeCell="B1" sqref="B1"/>
      <selection pane="bottomLeft" activeCell="A7" sqref="A7"/>
      <selection pane="bottomRight" activeCell="A138" sqref="A138:XFD138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35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3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v>3622.1000000000004</v>
      </c>
      <c r="C127" s="35">
        <v>1011.8</v>
      </c>
      <c r="D127" s="35">
        <v>12119.800000000001</v>
      </c>
      <c r="E127" s="35">
        <v>56290.299999999996</v>
      </c>
      <c r="F127" s="35">
        <v>2472.1999999999998</v>
      </c>
      <c r="G127" s="35">
        <v>41423.4</v>
      </c>
      <c r="H127" s="36">
        <v>35702.400000000001</v>
      </c>
      <c r="I127" s="35">
        <f t="shared" si="2"/>
        <v>152642</v>
      </c>
    </row>
    <row r="128" spans="1:9" x14ac:dyDescent="0.25">
      <c r="A128" s="49">
        <v>43159</v>
      </c>
      <c r="B128" s="35">
        <v>3642.2</v>
      </c>
      <c r="C128" s="35">
        <v>0</v>
      </c>
      <c r="D128" s="35">
        <v>12148.8</v>
      </c>
      <c r="E128" s="35">
        <v>57381.9</v>
      </c>
      <c r="F128" s="35">
        <v>3937.7</v>
      </c>
      <c r="G128" s="35">
        <v>39370.199999999997</v>
      </c>
      <c r="H128" s="36">
        <v>38677.399999999994</v>
      </c>
      <c r="I128" s="35">
        <f t="shared" si="2"/>
        <v>155158.19999999998</v>
      </c>
    </row>
    <row r="129" spans="1:9" x14ac:dyDescent="0.25">
      <c r="A129" s="49">
        <v>43160</v>
      </c>
      <c r="B129" s="35">
        <v>3562.3</v>
      </c>
      <c r="C129" s="35">
        <v>0</v>
      </c>
      <c r="D129" s="35">
        <v>11284.900000000001</v>
      </c>
      <c r="E129" s="35">
        <v>58642.1</v>
      </c>
      <c r="F129" s="35">
        <v>3972.2</v>
      </c>
      <c r="G129" s="35">
        <v>38254.700000000004</v>
      </c>
      <c r="H129" s="36">
        <v>39571.599999999999</v>
      </c>
      <c r="I129" s="35">
        <f t="shared" si="2"/>
        <v>155287.80000000002</v>
      </c>
    </row>
    <row r="130" spans="1:9" x14ac:dyDescent="0.25">
      <c r="A130" s="49">
        <v>43220</v>
      </c>
      <c r="B130" s="35">
        <v>3577.2000000000003</v>
      </c>
      <c r="C130" s="35">
        <v>0</v>
      </c>
      <c r="D130" s="35">
        <v>11352.5</v>
      </c>
      <c r="E130" s="35">
        <v>59949.1</v>
      </c>
      <c r="F130" s="35">
        <v>3994.8999999999996</v>
      </c>
      <c r="G130" s="35">
        <v>38976.1</v>
      </c>
      <c r="H130" s="36">
        <v>38791.300000000003</v>
      </c>
      <c r="I130" s="35">
        <f t="shared" si="2"/>
        <v>156641.09999999998</v>
      </c>
    </row>
    <row r="131" spans="1:9" x14ac:dyDescent="0.25">
      <c r="A131" s="49">
        <v>43251</v>
      </c>
      <c r="B131" s="35">
        <v>3588.4</v>
      </c>
      <c r="C131" s="35">
        <v>0</v>
      </c>
      <c r="D131" s="35">
        <v>11457.5</v>
      </c>
      <c r="E131" s="35">
        <v>61142.5</v>
      </c>
      <c r="F131" s="35">
        <v>3748.6</v>
      </c>
      <c r="G131" s="35">
        <v>39159.200000000004</v>
      </c>
      <c r="H131" s="36">
        <v>39534.1</v>
      </c>
      <c r="I131" s="35">
        <f t="shared" si="2"/>
        <v>158630.30000000002</v>
      </c>
    </row>
    <row r="132" spans="1:9" x14ac:dyDescent="0.25">
      <c r="A132" s="49">
        <v>43281</v>
      </c>
      <c r="B132" s="35">
        <v>3606.4</v>
      </c>
      <c r="C132" s="35">
        <v>0</v>
      </c>
      <c r="D132" s="35">
        <v>11429.7</v>
      </c>
      <c r="E132" s="35">
        <v>62307.5</v>
      </c>
      <c r="F132" s="35">
        <v>3781.8999999999996</v>
      </c>
      <c r="G132" s="35">
        <v>39709.399999999994</v>
      </c>
      <c r="H132" s="36">
        <v>39396</v>
      </c>
      <c r="I132" s="35">
        <f t="shared" si="2"/>
        <v>160230.9</v>
      </c>
    </row>
    <row r="133" spans="1:9" x14ac:dyDescent="0.25">
      <c r="A133" s="49">
        <v>43282</v>
      </c>
      <c r="B133" s="35">
        <v>3624.7</v>
      </c>
      <c r="C133" s="35">
        <v>0</v>
      </c>
      <c r="D133" s="35">
        <v>11650</v>
      </c>
      <c r="E133" s="35">
        <v>63262.1</v>
      </c>
      <c r="F133" s="35">
        <v>3804</v>
      </c>
      <c r="G133" s="35">
        <v>40120.899999999994</v>
      </c>
      <c r="H133" s="36">
        <v>40491.899999999994</v>
      </c>
      <c r="I133" s="35">
        <f t="shared" si="2"/>
        <v>162953.59999999998</v>
      </c>
    </row>
    <row r="134" spans="1:9" x14ac:dyDescent="0.25">
      <c r="A134" s="49">
        <v>43314</v>
      </c>
      <c r="B134" s="35">
        <v>3642.5</v>
      </c>
      <c r="C134" s="35">
        <v>0</v>
      </c>
      <c r="D134" s="35">
        <v>11810.1</v>
      </c>
      <c r="E134" s="35">
        <v>64131.4</v>
      </c>
      <c r="F134" s="35">
        <v>3826.2999999999997</v>
      </c>
      <c r="G134" s="35">
        <v>40574.700000000004</v>
      </c>
      <c r="H134" s="36">
        <v>39463.899999999994</v>
      </c>
      <c r="I134" s="35">
        <f t="shared" si="2"/>
        <v>163448.9</v>
      </c>
    </row>
    <row r="135" spans="1:9" x14ac:dyDescent="0.25">
      <c r="A135" s="49">
        <v>43373</v>
      </c>
      <c r="B135" s="35">
        <v>3661.2</v>
      </c>
      <c r="C135" s="35">
        <v>0</v>
      </c>
      <c r="D135" s="35">
        <v>12156.8</v>
      </c>
      <c r="E135" s="35">
        <v>65109.599999999999</v>
      </c>
      <c r="F135" s="35">
        <v>3867.5</v>
      </c>
      <c r="G135" s="35">
        <v>41144.199999999997</v>
      </c>
      <c r="H135" s="36">
        <v>41161</v>
      </c>
      <c r="I135" s="35">
        <f t="shared" si="2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2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5171.5+7859.7</f>
        <v>13031.2</v>
      </c>
      <c r="E137" s="35">
        <f>1540.8+65505.6</f>
        <v>67046.399999999994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ref="I137" si="3">SUM(B137:H137)</f>
        <v>170984.5</v>
      </c>
    </row>
    <row r="138" spans="1:9" x14ac:dyDescent="0.25">
      <c r="A138" s="49">
        <v>43435</v>
      </c>
      <c r="B138" s="35">
        <f>1519.3+2179.5</f>
        <v>3698.8</v>
      </c>
      <c r="C138" s="35">
        <v>0</v>
      </c>
      <c r="D138" s="35">
        <f>4736.7+7859.7</f>
        <v>12596.4</v>
      </c>
      <c r="E138" s="35">
        <f>1540.8+67401.4</f>
        <v>68942.2</v>
      </c>
      <c r="F138" s="35">
        <f>331.2+3285.7</f>
        <v>3616.8999999999996</v>
      </c>
      <c r="G138" s="35">
        <f>2424.5+26702.7-10759.9+21194.6+3743.5</f>
        <v>43305.4</v>
      </c>
      <c r="H138" s="36">
        <f>12537.7+10759.9+2172.7+15442.7</f>
        <v>40913</v>
      </c>
      <c r="I138" s="35">
        <f t="shared" ref="I138" si="4">SUM(B138:H138)</f>
        <v>173072.69999999998</v>
      </c>
    </row>
    <row r="139" spans="1:9" x14ac:dyDescent="0.25">
      <c r="A139" s="37" t="s">
        <v>33</v>
      </c>
      <c r="B139" s="36"/>
      <c r="C139" s="36"/>
      <c r="D139" s="38"/>
      <c r="E139" s="36"/>
      <c r="F139" s="38"/>
      <c r="G139" s="38"/>
      <c r="H139" s="38"/>
      <c r="I139" s="38"/>
    </row>
    <row r="140" spans="1:9" x14ac:dyDescent="0.25">
      <c r="A140" s="55" t="s">
        <v>8</v>
      </c>
      <c r="B140" s="56"/>
      <c r="C140" s="56"/>
      <c r="D140" s="56"/>
      <c r="E140" s="56"/>
      <c r="F140" s="56"/>
      <c r="G140" s="56"/>
      <c r="H140" s="56"/>
      <c r="I140" s="57"/>
    </row>
  </sheetData>
  <mergeCells count="2">
    <mergeCell ref="A4:I4"/>
    <mergeCell ref="A140:I140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52"/>
  <sheetViews>
    <sheetView workbookViewId="0">
      <pane xSplit="1" ySplit="6" topLeftCell="C43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35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50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5">
        <v>4337.1000000000004</v>
      </c>
      <c r="I7" s="35">
        <f t="shared" ref="I7:I8" si="0">SUM(B7:H7)</f>
        <v>33646.5</v>
      </c>
    </row>
    <row r="8" spans="1:9" x14ac:dyDescent="0.25">
      <c r="A8" s="50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5">
        <v>4641.6000000000004</v>
      </c>
      <c r="I8" s="35">
        <f t="shared" si="0"/>
        <v>35301.800000000003</v>
      </c>
    </row>
    <row r="9" spans="1:9" x14ac:dyDescent="0.25">
      <c r="A9" s="50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5">
        <v>4712.1000000000004</v>
      </c>
      <c r="I9" s="35">
        <f t="shared" ref="I9:I29" si="1">SUM(B9:H9)</f>
        <v>36773.199999999997</v>
      </c>
    </row>
    <row r="10" spans="1:9" x14ac:dyDescent="0.25">
      <c r="A10" s="50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5">
        <v>4600.8</v>
      </c>
      <c r="I10" s="35">
        <f t="shared" si="1"/>
        <v>37177.5</v>
      </c>
    </row>
    <row r="11" spans="1:9" x14ac:dyDescent="0.25">
      <c r="A11" s="50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5">
        <v>4362.5999999999995</v>
      </c>
      <c r="I11" s="35">
        <f t="shared" si="1"/>
        <v>38051.999999999993</v>
      </c>
    </row>
    <row r="12" spans="1:9" x14ac:dyDescent="0.25">
      <c r="A12" s="50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5">
        <v>4685.3</v>
      </c>
      <c r="I12" s="35">
        <f t="shared" si="1"/>
        <v>40166.300000000003</v>
      </c>
    </row>
    <row r="13" spans="1:9" x14ac:dyDescent="0.25">
      <c r="A13" s="50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5">
        <v>5076.3</v>
      </c>
      <c r="I13" s="35">
        <f t="shared" si="1"/>
        <v>42451.7</v>
      </c>
    </row>
    <row r="14" spans="1:9" x14ac:dyDescent="0.25">
      <c r="A14" s="50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5">
        <v>4715.3999999999996</v>
      </c>
      <c r="I14" s="35">
        <f t="shared" si="1"/>
        <v>43531.199999999997</v>
      </c>
    </row>
    <row r="15" spans="1:9" x14ac:dyDescent="0.25">
      <c r="A15" s="50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5">
        <v>5407.1</v>
      </c>
      <c r="I15" s="35">
        <v>44773.499999999993</v>
      </c>
    </row>
    <row r="16" spans="1:9" x14ac:dyDescent="0.25">
      <c r="A16" s="50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5">
        <v>5886.1</v>
      </c>
      <c r="I16" s="35">
        <v>46448.500000000007</v>
      </c>
    </row>
    <row r="17" spans="1:9" x14ac:dyDescent="0.25">
      <c r="A17" s="50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5">
        <v>8158</v>
      </c>
      <c r="I17" s="35">
        <v>54011.5</v>
      </c>
    </row>
    <row r="18" spans="1:9" x14ac:dyDescent="0.25">
      <c r="A18" s="50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5">
        <v>6942.7</v>
      </c>
      <c r="I18" s="35">
        <v>56327.199999999997</v>
      </c>
    </row>
    <row r="19" spans="1:9" x14ac:dyDescent="0.25">
      <c r="A19" s="50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5">
        <v>6909.9</v>
      </c>
      <c r="I19" s="35">
        <f t="shared" si="1"/>
        <v>58342.3</v>
      </c>
    </row>
    <row r="20" spans="1:9" x14ac:dyDescent="0.25">
      <c r="A20" s="50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5">
        <v>7389.6</v>
      </c>
      <c r="I20" s="35">
        <f t="shared" si="1"/>
        <v>61229.30000000001</v>
      </c>
    </row>
    <row r="21" spans="1:9" x14ac:dyDescent="0.25">
      <c r="A21" s="50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5">
        <v>7568.1</v>
      </c>
      <c r="I21" s="35">
        <f t="shared" si="1"/>
        <v>63090.19999999999</v>
      </c>
    </row>
    <row r="22" spans="1:9" x14ac:dyDescent="0.25">
      <c r="A22" s="50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5">
        <v>7706.5999999999995</v>
      </c>
      <c r="I22" s="35">
        <f t="shared" si="1"/>
        <v>64829.700000000004</v>
      </c>
    </row>
    <row r="23" spans="1:9" x14ac:dyDescent="0.25">
      <c r="A23" s="50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5">
        <v>7559.7999999999993</v>
      </c>
      <c r="I23" s="35">
        <f t="shared" si="1"/>
        <v>66149.600000000006</v>
      </c>
    </row>
    <row r="24" spans="1:9" x14ac:dyDescent="0.25">
      <c r="A24" s="50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5">
        <v>7763.4999999999991</v>
      </c>
      <c r="I24" s="35">
        <f t="shared" si="1"/>
        <v>68237.799999999988</v>
      </c>
    </row>
    <row r="25" spans="1:9" x14ac:dyDescent="0.25">
      <c r="A25" s="50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5">
        <v>8995.0999999999985</v>
      </c>
      <c r="I25" s="35">
        <f t="shared" si="1"/>
        <v>70220.3</v>
      </c>
    </row>
    <row r="26" spans="1:9" x14ac:dyDescent="0.25">
      <c r="A26" s="50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5">
        <v>9037.4000000000015</v>
      </c>
      <c r="I26" s="35">
        <f t="shared" si="1"/>
        <v>72232.399999999994</v>
      </c>
    </row>
    <row r="27" spans="1:9" x14ac:dyDescent="0.25">
      <c r="A27" s="50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5">
        <v>9537.7999999999993</v>
      </c>
      <c r="I27" s="35">
        <f t="shared" si="1"/>
        <v>72972.600000000006</v>
      </c>
    </row>
    <row r="28" spans="1:9" x14ac:dyDescent="0.25">
      <c r="A28" s="50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5">
        <v>10010.799999999999</v>
      </c>
      <c r="I28" s="35">
        <f t="shared" si="1"/>
        <v>75167.399999999994</v>
      </c>
    </row>
    <row r="29" spans="1:9" x14ac:dyDescent="0.25">
      <c r="A29" s="50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5">
        <v>11954.400000000001</v>
      </c>
      <c r="I29" s="35">
        <f t="shared" si="1"/>
        <v>78715.600000000006</v>
      </c>
    </row>
    <row r="30" spans="1:9" x14ac:dyDescent="0.25">
      <c r="A30" s="50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5">
        <v>11397.8</v>
      </c>
      <c r="I30" s="35">
        <f t="shared" ref="I30:I49" si="2">SUM(B30:H30)</f>
        <v>83108.600000000006</v>
      </c>
    </row>
    <row r="31" spans="1:9" x14ac:dyDescent="0.25">
      <c r="A31" s="50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50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50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50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50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50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50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50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50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50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50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50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51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51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51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51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51">
        <v>43160</v>
      </c>
      <c r="B47" s="35">
        <v>3562.3</v>
      </c>
      <c r="C47" s="35">
        <v>0</v>
      </c>
      <c r="D47" s="35">
        <v>11284.900000000001</v>
      </c>
      <c r="E47" s="35">
        <v>58642.1</v>
      </c>
      <c r="F47" s="35">
        <v>3972.2</v>
      </c>
      <c r="G47" s="35">
        <v>38254.700000000004</v>
      </c>
      <c r="H47" s="36">
        <v>39571.599999999999</v>
      </c>
      <c r="I47" s="35">
        <f t="shared" si="2"/>
        <v>155287.80000000002</v>
      </c>
    </row>
    <row r="48" spans="1:9" x14ac:dyDescent="0.25">
      <c r="A48" s="51">
        <v>43281</v>
      </c>
      <c r="B48" s="35">
        <v>3606.4</v>
      </c>
      <c r="C48" s="35">
        <v>0</v>
      </c>
      <c r="D48" s="35">
        <v>11429.7</v>
      </c>
      <c r="E48" s="35">
        <v>62307.5</v>
      </c>
      <c r="F48" s="35">
        <v>3781.8999999999996</v>
      </c>
      <c r="G48" s="35">
        <v>39709.399999999994</v>
      </c>
      <c r="H48" s="36">
        <v>39396</v>
      </c>
      <c r="I48" s="35">
        <f t="shared" si="2"/>
        <v>160230.9</v>
      </c>
    </row>
    <row r="49" spans="1:9" x14ac:dyDescent="0.25">
      <c r="A49" s="49">
        <v>43373</v>
      </c>
      <c r="B49" s="35">
        <v>3661.2</v>
      </c>
      <c r="C49" s="35">
        <v>0</v>
      </c>
      <c r="D49" s="35">
        <v>12156.8</v>
      </c>
      <c r="E49" s="35">
        <v>65109.599999999999</v>
      </c>
      <c r="F49" s="35">
        <v>3867.5</v>
      </c>
      <c r="G49" s="35">
        <v>41144.199999999997</v>
      </c>
      <c r="H49" s="36">
        <v>41161</v>
      </c>
      <c r="I49" s="35">
        <f t="shared" si="2"/>
        <v>167100.29999999999</v>
      </c>
    </row>
    <row r="50" spans="1:9" x14ac:dyDescent="0.25">
      <c r="A50" s="49">
        <v>43435</v>
      </c>
      <c r="B50" s="35">
        <f>1519.3+2179.5</f>
        <v>3698.8</v>
      </c>
      <c r="C50" s="35">
        <v>0</v>
      </c>
      <c r="D50" s="35">
        <f>4736.7+7859.7</f>
        <v>12596.4</v>
      </c>
      <c r="E50" s="35">
        <f>1540.8+67401.4</f>
        <v>68942.2</v>
      </c>
      <c r="F50" s="35">
        <f>331.2+3285.7</f>
        <v>3616.8999999999996</v>
      </c>
      <c r="G50" s="35">
        <f>2424.5+26702.7-10759.9+21194.6+3743.5</f>
        <v>43305.4</v>
      </c>
      <c r="H50" s="36">
        <f>12537.7+10759.9+2172.7+15442.7</f>
        <v>40913</v>
      </c>
      <c r="I50" s="35">
        <f t="shared" ref="I50" si="3">SUM(B50:H50)</f>
        <v>173072.69999999998</v>
      </c>
    </row>
    <row r="51" spans="1:9" x14ac:dyDescent="0.25">
      <c r="A51" s="37" t="s">
        <v>33</v>
      </c>
      <c r="B51" s="36"/>
      <c r="C51" s="36"/>
      <c r="D51" s="38"/>
      <c r="E51" s="36"/>
      <c r="F51" s="38"/>
      <c r="G51" s="38"/>
      <c r="H51" s="38"/>
      <c r="I51" s="38"/>
    </row>
    <row r="52" spans="1:9" x14ac:dyDescent="0.25">
      <c r="A52" s="55" t="s">
        <v>8</v>
      </c>
      <c r="B52" s="56"/>
      <c r="C52" s="56"/>
      <c r="D52" s="56"/>
      <c r="E52" s="56"/>
      <c r="F52" s="56"/>
      <c r="G52" s="56"/>
      <c r="H52" s="56"/>
      <c r="I52" s="57"/>
    </row>
  </sheetData>
  <mergeCells count="2">
    <mergeCell ref="A4:I4"/>
    <mergeCell ref="A52:I5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9"/>
  <sheetViews>
    <sheetView tabSelected="1" workbookViewId="0">
      <pane xSplit="1" ySplit="6" topLeftCell="J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3" t="s">
        <v>35</v>
      </c>
      <c r="B4" s="54"/>
      <c r="C4" s="54"/>
      <c r="D4" s="54"/>
      <c r="E4" s="54"/>
      <c r="F4" s="54"/>
      <c r="G4" s="54"/>
      <c r="H4" s="54"/>
      <c r="I4" s="54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1519.3+2179.5</f>
        <v>3698.8</v>
      </c>
      <c r="C17" s="35">
        <v>0</v>
      </c>
      <c r="D17" s="35">
        <f>4736.7+7859.7</f>
        <v>12596.4</v>
      </c>
      <c r="E17" s="35">
        <f>1540.8+67401.4</f>
        <v>68942.2</v>
      </c>
      <c r="F17" s="35">
        <f>331.2+3285.7</f>
        <v>3616.8999999999996</v>
      </c>
      <c r="G17" s="35">
        <f>2424.5+26702.7-10759.9+21194.6+3743.5</f>
        <v>43305.4</v>
      </c>
      <c r="H17" s="36">
        <f>12537.7+10759.9+2172.7+15442.7</f>
        <v>40913</v>
      </c>
      <c r="I17" s="35">
        <f t="shared" ref="I17" si="1">SUM(B17:H17)</f>
        <v>173072.69999999998</v>
      </c>
    </row>
    <row r="18" spans="1:9" x14ac:dyDescent="0.25">
      <c r="A18" s="37" t="s">
        <v>33</v>
      </c>
      <c r="B18" s="36"/>
      <c r="C18" s="36"/>
      <c r="D18" s="38"/>
      <c r="E18" s="36"/>
      <c r="F18" s="38"/>
      <c r="G18" s="38"/>
      <c r="H18" s="38"/>
      <c r="I18" s="38"/>
    </row>
    <row r="19" spans="1:9" x14ac:dyDescent="0.25">
      <c r="A19" s="55" t="s">
        <v>8</v>
      </c>
      <c r="B19" s="56"/>
      <c r="C19" s="56"/>
      <c r="D19" s="56"/>
      <c r="E19" s="56"/>
      <c r="F19" s="56"/>
      <c r="G19" s="56"/>
      <c r="H19" s="56"/>
      <c r="I19" s="57"/>
    </row>
  </sheetData>
  <mergeCells count="2">
    <mergeCell ref="A4:I4"/>
    <mergeCell ref="A19:I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2019-03-06T07:44:19Z</dcterms:modified>
</cp:coreProperties>
</file>