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I59" i="5" l="1"/>
  <c r="H59" i="5"/>
  <c r="G59" i="5"/>
  <c r="F59" i="5"/>
  <c r="E59" i="5"/>
  <c r="D59" i="5"/>
  <c r="B59" i="5"/>
  <c r="H165" i="4"/>
  <c r="G165" i="4"/>
  <c r="F165" i="4"/>
  <c r="E165" i="4"/>
  <c r="D165" i="4"/>
  <c r="B165" i="4"/>
  <c r="I165" i="4" s="1"/>
  <c r="I164" i="4"/>
  <c r="H164" i="4"/>
  <c r="G164" i="4"/>
  <c r="F164" i="4"/>
  <c r="E164" i="4"/>
  <c r="D164" i="4"/>
  <c r="B164" i="4"/>
  <c r="I163" i="4"/>
  <c r="H163" i="4"/>
  <c r="G163" i="4"/>
  <c r="F163" i="4"/>
  <c r="E163" i="4"/>
  <c r="D163" i="4"/>
  <c r="B163" i="4"/>
  <c r="I19" i="6" l="1"/>
  <c r="H19" i="6"/>
  <c r="G19" i="6"/>
  <c r="F19" i="6"/>
  <c r="E19" i="6"/>
  <c r="D19" i="6"/>
  <c r="B19" i="6"/>
  <c r="I58" i="5"/>
  <c r="H58" i="5"/>
  <c r="G58" i="5"/>
  <c r="F58" i="5"/>
  <c r="E58" i="5"/>
  <c r="D58" i="5"/>
  <c r="B58" i="5"/>
  <c r="H162" i="4"/>
  <c r="G162" i="4"/>
  <c r="F162" i="4"/>
  <c r="E162" i="4"/>
  <c r="D162" i="4"/>
  <c r="B162" i="4"/>
  <c r="I162" i="4" s="1"/>
  <c r="I161" i="4"/>
  <c r="H161" i="4"/>
  <c r="G161" i="4"/>
  <c r="F161" i="4"/>
  <c r="E161" i="4"/>
  <c r="D161" i="4"/>
  <c r="B161" i="4"/>
  <c r="I160" i="4"/>
  <c r="H160" i="4"/>
  <c r="G160" i="4"/>
  <c r="F160" i="4"/>
  <c r="E160" i="4"/>
  <c r="D160" i="4"/>
  <c r="B160" i="4"/>
  <c r="H57" i="5" l="1"/>
  <c r="G57" i="5"/>
  <c r="F57" i="5"/>
  <c r="E57" i="5"/>
  <c r="D57" i="5"/>
  <c r="B57" i="5"/>
  <c r="I57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I157" i="4" s="1"/>
  <c r="G157" i="4"/>
  <c r="F157" i="4"/>
  <c r="E157" i="4"/>
  <c r="D157" i="4"/>
  <c r="B157" i="4"/>
  <c r="H56" i="5" l="1"/>
  <c r="G56" i="5"/>
  <c r="F56" i="5"/>
  <c r="E56" i="5"/>
  <c r="D56" i="5"/>
  <c r="B56" i="5"/>
  <c r="I56" i="5" s="1"/>
  <c r="I156" i="4"/>
  <c r="H156" i="4"/>
  <c r="G156" i="4"/>
  <c r="F156" i="4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<sst xmlns="http://schemas.openxmlformats.org/spreadsheetml/2006/main" count="245" uniqueCount="39">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</sst>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44286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38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37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7"/>
  <sheetViews>
    <sheetView workbookViewId="0">
      <pane xSplit="1" ySplit="6" topLeftCell="I159" activePane="bottomRight" state="frozen"/>
      <selection pane="topRight" activeCell="B1" sqref="B1"/>
      <selection pane="bottomLeft" activeCell="A7" sqref="A7"/>
      <selection pane="bottomRight" activeCell="I168" sqref="I16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65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f>4111.3+2358.2</f>
        <v>6469.5</v>
      </c>
      <c r="C163" s="39">
        <v>0</v>
      </c>
      <c r="D163" s="39">
        <f>10533.1+10423</f>
        <v>20956.099999999999</v>
      </c>
      <c r="E163" s="39">
        <f>9357.8+131809.1</f>
        <v>141166.9</v>
      </c>
      <c r="F163" s="39">
        <f>2798.3+331.2</f>
        <v>3129.5</v>
      </c>
      <c r="G163" s="39">
        <f>2890+22661.8-2189.4+25865.8+7668.3</f>
        <v>56896.5</v>
      </c>
      <c r="H163" s="40">
        <f>10141.9+2189.4+2783.5+22063.7</f>
        <v>37178.5</v>
      </c>
      <c r="I163" s="39">
        <f t="shared" si="4"/>
        <v>265797</v>
      </c>
    </row>
    <row r="164" spans="1:9" x14ac:dyDescent="0.25">
      <c r="A164" s="41">
        <v>44255</v>
      </c>
      <c r="B164" s="39">
        <f>4230.6+2359.5</f>
        <v>6590.1</v>
      </c>
      <c r="C164" s="39">
        <v>0</v>
      </c>
      <c r="D164" s="39">
        <f>10554.5+10400.1</f>
        <v>20954.599999999999</v>
      </c>
      <c r="E164" s="39">
        <f>9340.7+134735.7</f>
        <v>144076.40000000002</v>
      </c>
      <c r="F164" s="39">
        <f>2814.2+331.2</f>
        <v>3145.3999999999996</v>
      </c>
      <c r="G164" s="39">
        <f>3072.1+22653.3-2179.2+25865.7+8583.7</f>
        <v>57995.599999999991</v>
      </c>
      <c r="H164" s="40">
        <f>10344.2+2179.2+2275.8+22270.5</f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f>8259.6+2366.1</f>
        <v>10625.7</v>
      </c>
      <c r="C165" s="39">
        <v>0</v>
      </c>
      <c r="D165" s="39">
        <f>8573.6+10336.4</f>
        <v>18910</v>
      </c>
      <c r="E165" s="39">
        <f>9295.7+140230.8</f>
        <v>149526.5</v>
      </c>
      <c r="F165" s="39">
        <f>2852.1+331.2</f>
        <v>3183.2999999999997</v>
      </c>
      <c r="G165" s="39">
        <f>427.4+24685.1-2171+30066.7+3387.7</f>
        <v>56395.899999999994</v>
      </c>
      <c r="H165" s="40">
        <f>10804.4+2171+2415.8+22369.4</f>
        <v>37760.600000000006</v>
      </c>
      <c r="I165" s="39">
        <f t="shared" si="4"/>
        <v>276402</v>
      </c>
    </row>
    <row r="166" spans="1:9" x14ac:dyDescent="0.25">
      <c r="A166" s="42" t="s">
        <v>0</v>
      </c>
      <c r="B166" s="40"/>
      <c r="C166" s="40"/>
      <c r="D166" s="43"/>
      <c r="E166" s="40"/>
      <c r="F166" s="43"/>
      <c r="G166" s="43"/>
      <c r="H166" s="43"/>
      <c r="I166" s="39"/>
    </row>
    <row r="167" spans="1:9" x14ac:dyDescent="0.25">
      <c r="A167" s="54" t="s">
        <v>2</v>
      </c>
      <c r="B167" s="55"/>
      <c r="C167" s="55"/>
      <c r="D167" s="55"/>
      <c r="E167" s="55"/>
      <c r="F167" s="55"/>
      <c r="G167" s="55"/>
      <c r="H167" s="55"/>
      <c r="I167" s="56"/>
    </row>
  </sheetData>
  <mergeCells count="2">
    <mergeCell ref="A4:I4"/>
    <mergeCell ref="A167:I16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1"/>
  <sheetViews>
    <sheetView workbookViewId="0">
      <pane xSplit="1" ySplit="6" topLeftCell="I53" activePane="bottomRight" state="frozen"/>
      <selection pane="topRight" activeCell="B1" sqref="B1"/>
      <selection pane="bottomLeft" activeCell="A7" sqref="A7"/>
      <selection pane="bottomRight" activeCell="A59" sqref="A59:XFD59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f>8259.6+2366.1</f>
        <v>10625.7</v>
      </c>
      <c r="C59" s="39">
        <v>0</v>
      </c>
      <c r="D59" s="39">
        <f>8573.6+10336.4</f>
        <v>18910</v>
      </c>
      <c r="E59" s="39">
        <f>9295.7+140230.8</f>
        <v>149526.5</v>
      </c>
      <c r="F59" s="39">
        <f>2852.1+331.2</f>
        <v>3183.2999999999997</v>
      </c>
      <c r="G59" s="39">
        <f>427.4+24685.1-2171+30066.7+3387.7</f>
        <v>56395.899999999994</v>
      </c>
      <c r="H59" s="40">
        <f>10804.4+2171+2415.8+22369.4</f>
        <v>37760.600000000006</v>
      </c>
      <c r="I59" s="39">
        <f t="shared" ref="I59" si="11">SUM(B59:H59)</f>
        <v>276402</v>
      </c>
    </row>
    <row r="60" spans="1:9" x14ac:dyDescent="0.25">
      <c r="A60" s="42" t="s">
        <v>0</v>
      </c>
      <c r="B60" s="40"/>
      <c r="C60" s="40"/>
      <c r="D60" s="43"/>
      <c r="E60" s="40"/>
      <c r="F60" s="43"/>
      <c r="G60" s="43"/>
      <c r="H60" s="43"/>
      <c r="I60" s="39"/>
    </row>
    <row r="61" spans="1:9" x14ac:dyDescent="0.25">
      <c r="A61" s="54" t="s">
        <v>2</v>
      </c>
      <c r="B61" s="55"/>
      <c r="C61" s="55"/>
      <c r="D61" s="55"/>
      <c r="E61" s="55"/>
      <c r="F61" s="55"/>
      <c r="G61" s="55"/>
      <c r="H61" s="55"/>
      <c r="I61" s="56"/>
    </row>
  </sheetData>
  <mergeCells count="2">
    <mergeCell ref="A4:I4"/>
    <mergeCell ref="A61:I6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1"/>
  <sheetViews>
    <sheetView workbookViewId="0">
      <pane xSplit="1" ySplit="6" topLeftCell="I13" activePane="bottomRight" state="frozen"/>
      <selection pane="topRight" activeCell="B1" sqref="B1"/>
      <selection pane="bottomLeft" activeCell="A7" sqref="A7"/>
      <selection pane="bottomRight" activeCell="I24" sqref="I24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2" t="s">
        <v>0</v>
      </c>
      <c r="B20" s="40"/>
      <c r="C20" s="40"/>
      <c r="D20" s="43"/>
      <c r="E20" s="40"/>
      <c r="F20" s="43"/>
      <c r="G20" s="43"/>
      <c r="H20" s="43"/>
      <c r="I20" s="39"/>
    </row>
    <row r="21" spans="1:9" x14ac:dyDescent="0.25">
      <c r="A21" s="54" t="s">
        <v>2</v>
      </c>
      <c r="B21" s="55"/>
      <c r="C21" s="55"/>
      <c r="D21" s="55"/>
      <c r="E21" s="55"/>
      <c r="F21" s="55"/>
      <c r="G21" s="55"/>
      <c r="H21" s="55"/>
      <c r="I21" s="56"/>
    </row>
  </sheetData>
  <mergeCells count="2">
    <mergeCell ref="A4:I4"/>
    <mergeCell ref="A21:I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2021-07-09T06:09:34Z</dcterms:modified>
</cp:coreProperties>
</file>