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<sst xmlns="http://schemas.openxmlformats.org/spreadsheetml/2006/main" count="162" uniqueCount="98">
  <si>
    <t xml:space="preserve">Sources: BRB et Ministère des Finances, du Budget et de la Privatisation  </t>
  </si>
  <si>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</si>
  <si>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</si>
  <si>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</si>
  <si>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</si>
  <si>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</si>
  <si>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</si>
  <si>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</si>
  <si>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</si>
  <si>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</si>
  <si>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</si>
  <si>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</si>
  <si>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</si>
  <si>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</si>
  <si>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</si>
  <si>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</si>
  <si>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</si>
  <si>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</si>
  <si>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</si>
  <si>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</si>
  <si>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</si>
  <si>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</si>
  <si>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</si>
  <si>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</si>
  <si>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</si>
  <si>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</si>
  <si>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</si>
  <si>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</si>
  <si>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</si>
  <si>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</si>
  <si>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</si>
  <si>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</si>
  <si>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</si>
  <si>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</si>
  <si>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</si>
  <si>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</si>
  <si>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</si>
  <si>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</si>
  <si>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</si>
  <si>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</si>
  <si>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</si>
  <si>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</si>
  <si>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trimestre-2016</t>
  </si>
  <si>
    <t>3ème trimestre-2015</t>
  </si>
  <si>
    <t>4ème trimestre-2015</t>
  </si>
  <si>
    <t>1er trimestre-2016</t>
  </si>
  <si>
    <t>2ème trimestre-2016</t>
  </si>
  <si>
    <t>4ème trimestre-2016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</si>
  <si>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</si>
  <si>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</si>
  <si>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</si>
  <si>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</si>
  <si>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</si>
  <si>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</si>
  <si>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</si>
  <si>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</si>
  <si>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</si>
  <si>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</si>
  <si>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</si>
  <si>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</si>
  <si>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</si>
  <si>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</si>
  <si>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</si>
  <si>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</si>
  <si>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</si>
  <si>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</si>
  <si>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</si>
  <si>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</si>
  <si>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</si>
  <si>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</si>
  <si>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</si>
  <si>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</si>
  <si>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</si>
  <si>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</si>
  <si>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</si>
  <si>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</si>
  <si>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</si>
  <si>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</si>
  <si>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</si>
  <si>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</si>
  <si>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</si>
  <si>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</si>
  <si>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</si>
  <si>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</si>
  <si>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</si>
  <si>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</si>
  <si>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</si>
  <si>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</si>
  <si>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</si>
  <si>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</si>
  <si>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</si>
  <si>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</si>
  <si>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</si>
  <si>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</si>
  <si>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</si>
  <si>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</si>
  <si>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</si>
  <si>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Q2-2019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</si>
</sst>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3">
    <xf numFmtId="206" fontId="0" fillId="0" borderId="0" xfId="0" applyAlignment="1">
      <alignment/>
    </xf>
    <xf numFmtId="206" fontId="23" fillId="0" borderId="0" xfId="0" applyFont="1" applyBorder="1" applyAlignment="1">
      <alignment horizontal="fill"/>
    </xf>
    <xf numFmtId="206" fontId="23" fillId="0" borderId="0" xfId="0" applyFont="1" applyBorder="1" applyAlignment="1">
      <alignment/>
    </xf>
    <xf numFmtId="206" fontId="23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23" fillId="0" borderId="10" xfId="0" applyFont="1" applyBorder="1" applyAlignment="1" quotePrefix="1">
      <alignment/>
    </xf>
    <xf numFmtId="206" fontId="23" fillId="0" borderId="10" xfId="0" applyFont="1" applyBorder="1" applyAlignment="1">
      <alignment horizontal="fill"/>
    </xf>
    <xf numFmtId="209" fontId="23" fillId="0" borderId="10" xfId="0" applyNumberFormat="1" applyFont="1" applyBorder="1" applyAlignment="1">
      <alignment/>
    </xf>
    <xf numFmtId="209" fontId="23" fillId="0" borderId="10" xfId="47" applyNumberFormat="1" applyFont="1" applyBorder="1" applyAlignment="1">
      <alignment horizontal="right"/>
    </xf>
    <xf numFmtId="212" fontId="23" fillId="0" borderId="10" xfId="0" applyNumberFormat="1" applyFont="1" applyBorder="1" applyAlignment="1">
      <alignment horizontal="left"/>
    </xf>
    <xf numFmtId="209" fontId="23" fillId="0" borderId="10" xfId="0" applyNumberFormat="1" applyFont="1" applyBorder="1" applyAlignment="1">
      <alignment horizontal="right"/>
    </xf>
    <xf numFmtId="17" fontId="23" fillId="0" borderId="10" xfId="0" applyNumberFormat="1" applyFont="1" applyBorder="1" applyAlignment="1">
      <alignment horizontal="left"/>
    </xf>
    <xf numFmtId="209" fontId="23" fillId="0" borderId="10" xfId="47" applyNumberFormat="1" applyFont="1" applyBorder="1" applyAlignment="1">
      <alignment horizontal="right" wrapText="1"/>
    </xf>
    <xf numFmtId="206" fontId="23" fillId="0" borderId="10" xfId="0" applyFont="1" applyBorder="1" applyAlignment="1">
      <alignment/>
    </xf>
    <xf numFmtId="209" fontId="23" fillId="33" borderId="10" xfId="47" applyNumberFormat="1" applyFont="1" applyFill="1" applyBorder="1" applyAlignment="1">
      <alignment horizontal="right" wrapText="1"/>
    </xf>
    <xf numFmtId="209" fontId="23" fillId="0" borderId="10" xfId="45" applyNumberFormat="1" applyFont="1" applyBorder="1" applyAlignment="1" applyProtection="1">
      <alignment horizontal="right"/>
      <protection/>
    </xf>
    <xf numFmtId="208" fontId="24" fillId="0" borderId="10" xfId="47" applyNumberFormat="1" applyFont="1" applyBorder="1" applyAlignment="1">
      <alignment/>
    </xf>
    <xf numFmtId="206" fontId="23" fillId="0" borderId="0" xfId="0" applyFont="1" applyBorder="1" applyAlignment="1" quotePrefix="1">
      <alignment/>
    </xf>
    <xf numFmtId="206" fontId="23" fillId="0" borderId="0" xfId="0" applyFont="1" applyBorder="1" applyAlignment="1">
      <alignment horizontal="center"/>
    </xf>
    <xf numFmtId="206" fontId="24" fillId="0" borderId="0" xfId="0" applyFont="1" applyBorder="1" applyAlignment="1">
      <alignment horizontal="center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4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4" fontId="52" fillId="0" borderId="0" xfId="0" applyNumberFormat="1" applyFont="1" applyAlignment="1">
      <alignment horizontal="left"/>
    </xf>
    <xf numFmtId="206" fontId="58" fillId="0" borderId="0" xfId="0" applyFont="1" applyBorder="1" applyAlignment="1">
      <alignment horizontal="center"/>
    </xf>
    <xf numFmtId="206" fontId="24" fillId="0" borderId="10" xfId="0" applyFont="1" applyBorder="1" applyAlignment="1">
      <alignment horizontal="fill"/>
    </xf>
    <xf numFmtId="206" fontId="24" fillId="0" borderId="10" xfId="0" applyFont="1" applyBorder="1" applyAlignment="1">
      <alignment horizontal="center"/>
    </xf>
    <xf numFmtId="206" fontId="24" fillId="0" borderId="0" xfId="0" applyFont="1" applyAlignment="1">
      <alignment/>
    </xf>
    <xf numFmtId="206" fontId="24" fillId="0" borderId="0" xfId="0" applyFont="1" applyAlignment="1">
      <alignment horizontal="center"/>
    </xf>
    <xf numFmtId="206" fontId="24" fillId="0" borderId="0" xfId="0" applyFont="1" applyBorder="1" applyAlignment="1">
      <alignment/>
    </xf>
    <xf numFmtId="206" fontId="24" fillId="0" borderId="0" xfId="0" applyFont="1" applyBorder="1" applyAlignment="1" quotePrefix="1">
      <alignment/>
    </xf>
    <xf numFmtId="206" fontId="24" fillId="0" borderId="0" xfId="0" applyFont="1" applyBorder="1" applyAlignment="1">
      <alignment horizontal="fill"/>
    </xf>
    <xf numFmtId="0" fontId="24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/>
    </xf>
    <xf numFmtId="209" fontId="24" fillId="0" borderId="10" xfId="0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4" fontId="32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4" fillId="0" borderId="0" xfId="0" applyFont="1" applyBorder="1" applyAlignment="1">
      <alignment horizontal="center"/>
    </xf>
    <xf numFmtId="206" fontId="23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23" fillId="0" borderId="10" xfId="47" applyNumberFormat="1" applyFont="1" applyBorder="1" applyAlignment="1">
      <alignment/>
    </xf>
    <xf numFmtId="213" fontId="23" fillId="0" borderId="10" xfId="47" applyNumberFormat="1" applyFont="1" applyBorder="1" applyAlignment="1">
      <alignment/>
    </xf>
    <xf numFmtId="208" fontId="23" fillId="0" borderId="10" xfId="47" applyNumberFormat="1" applyFont="1" applyBorder="1" applyAlignment="1">
      <alignment horizontal="right"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6" fontId="59" fillId="0" borderId="0" xfId="0" applyFont="1" applyAlignment="1">
      <alignment/>
    </xf>
    <xf numFmtId="215" fontId="52" fillId="6" borderId="0" xfId="0" applyNumberFormat="1" applyFont="1" applyFill="1" applyAlignment="1">
      <alignment horizontal="right"/>
    </xf>
    <xf numFmtId="206" fontId="34" fillId="36" borderId="10" xfId="0" applyFont="1" applyFill="1" applyBorder="1" applyAlignment="1">
      <alignment horizontal="center"/>
    </xf>
    <xf numFmtId="204" fontId="34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4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 quotePrefix="1">
      <alignment horizontal="center" vertical="center"/>
    </xf>
    <xf numFmtId="206" fontId="32" fillId="35" borderId="16" xfId="0" applyFont="1" applyFill="1" applyBorder="1" applyAlignment="1" quotePrefix="1">
      <alignment horizontal="center" vertical="center"/>
    </xf>
    <xf numFmtId="206" fontId="32" fillId="35" borderId="17" xfId="0" applyFont="1" applyFill="1" applyBorder="1" applyAlignment="1">
      <alignment horizontal="center" vertical="center"/>
    </xf>
    <xf numFmtId="206" fontId="32" fillId="35" borderId="18" xfId="0" applyFont="1" applyFill="1" applyBorder="1" applyAlignment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4" fontId="34" fillId="0" borderId="17" xfId="0" applyNumberFormat="1" applyFont="1" applyBorder="1" applyAlignment="1" applyProtection="1">
      <alignment horizontal="left"/>
      <protection/>
    </xf>
    <xf numFmtId="204" fontId="34" fillId="0" borderId="18" xfId="0" applyNumberFormat="1" applyFont="1" applyBorder="1" applyAlignment="1" applyProtection="1">
      <alignment horizontal="left"/>
      <protection/>
    </xf>
    <xf numFmtId="204" fontId="34" fillId="0" borderId="19" xfId="0" applyNumberFormat="1" applyFont="1" applyBorder="1" applyAlignment="1" applyProtection="1">
      <alignment horizontal="left"/>
      <protection/>
    </xf>
    <xf numFmtId="206" fontId="3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7" t="s">
        <v>85</v>
      </c>
    </row>
    <row r="3" spans="2:3" ht="15.75">
      <c r="B3" s="47" t="s">
        <v>86</v>
      </c>
      <c r="C3"/>
    </row>
    <row r="4" ht="15.75">
      <c r="B4" s="47" t="s">
        <v>87</v>
      </c>
    </row>
    <row r="5" ht="15.75">
      <c r="B5" s="47" t="s">
        <v>88</v>
      </c>
    </row>
    <row r="6" ht="15.75">
      <c r="B6" s="47"/>
    </row>
    <row r="7" ht="18.75">
      <c r="B7" s="21" t="s">
        <v>48</v>
      </c>
    </row>
    <row r="8" ht="18.75">
      <c r="B8" s="22" t="s">
        <v>60</v>
      </c>
    </row>
    <row r="10" ht="15.75">
      <c r="B10" s="20" t="s">
        <v>49</v>
      </c>
    </row>
    <row r="11" spans="2:5" ht="16.5" thickBot="1">
      <c r="B11" s="23" t="s">
        <v>50</v>
      </c>
      <c r="C11" s="23" t="s">
        <v>51</v>
      </c>
      <c r="D11" s="23" t="s">
        <v>52</v>
      </c>
      <c r="E11" s="23" t="s">
        <v>90</v>
      </c>
    </row>
    <row r="12" spans="2:5" ht="15.75">
      <c r="B12" s="24" t="s">
        <v>53</v>
      </c>
      <c r="C12" s="25" t="s">
        <v>61</v>
      </c>
      <c r="D12" s="25" t="s">
        <v>53</v>
      </c>
      <c r="E12" s="56">
        <v>43617</v>
      </c>
    </row>
    <row r="13" spans="2:5" ht="15.75">
      <c r="B13" s="24" t="s">
        <v>54</v>
      </c>
      <c r="C13" s="25" t="s">
        <v>62</v>
      </c>
      <c r="D13" s="25" t="s">
        <v>54</v>
      </c>
      <c r="E13" s="27" t="s">
        <v>97</v>
      </c>
    </row>
    <row r="14" spans="2:5" ht="15.75">
      <c r="B14" s="24" t="s">
        <v>55</v>
      </c>
      <c r="C14" s="25" t="s">
        <v>63</v>
      </c>
      <c r="D14" s="25" t="s">
        <v>55</v>
      </c>
      <c r="E14" s="26" t="s">
        <v>95</v>
      </c>
    </row>
    <row r="15" spans="2:5" ht="16.5" thickBot="1">
      <c r="B15" s="28"/>
      <c r="C15" s="29"/>
      <c r="D15" s="29"/>
      <c r="E15" s="29"/>
    </row>
    <row r="17" spans="2:3" ht="15.75">
      <c r="B17" s="20" t="s">
        <v>56</v>
      </c>
      <c r="C17" s="30"/>
    </row>
    <row r="18" spans="2:3" ht="15.75">
      <c r="B18" s="20" t="s">
        <v>57</v>
      </c>
      <c r="C18" s="30"/>
    </row>
    <row r="20" spans="2:3" ht="15.75">
      <c r="B20" s="20" t="s">
        <v>58</v>
      </c>
      <c r="C20" s="20" t="s">
        <v>64</v>
      </c>
    </row>
    <row r="21" spans="2:3" ht="15.75">
      <c r="B21" s="20" t="s">
        <v>59</v>
      </c>
      <c r="C21" s="44" t="s">
        <v>79</v>
      </c>
    </row>
    <row r="24" ht="15.75">
      <c r="B24" s="31" t="s">
        <v>65</v>
      </c>
    </row>
    <row r="25" spans="1:256" ht="15.75">
      <c r="A25" s="55"/>
      <c r="B25" s="57" t="s">
        <v>73</v>
      </c>
      <c r="C25" s="5" t="s">
        <v>66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15.75">
      <c r="A26" s="55"/>
      <c r="B26" s="57"/>
      <c r="C26" s="6" t="s">
        <v>67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15.75">
      <c r="A27" s="55"/>
      <c r="B27" s="57"/>
      <c r="C27" s="5" t="s">
        <v>68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15.75">
      <c r="A28" s="55"/>
      <c r="B28" s="57"/>
      <c r="C28" s="5" t="s">
        <v>74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5.75">
      <c r="A29" s="55"/>
      <c r="B29" s="57" t="s">
        <v>1</v>
      </c>
      <c r="C29" s="5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15.75">
      <c r="A30" s="55"/>
      <c r="B30" s="57" t="s">
        <v>72</v>
      </c>
      <c r="C30" s="6" t="s">
        <v>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15.75">
      <c r="A31" s="55"/>
      <c r="B31" s="57"/>
      <c r="C31" s="46" t="s">
        <v>76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5.75">
      <c r="A32" s="55"/>
      <c r="B32" s="57"/>
      <c r="C32" s="5" t="s">
        <v>77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5.75">
      <c r="A33" s="55"/>
      <c r="B33" s="57"/>
      <c r="C33" s="5" t="s">
        <v>74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ht="15.75">
      <c r="A34" s="55"/>
      <c r="B34" s="57" t="s">
        <v>69</v>
      </c>
      <c r="C34" s="5" t="s">
        <v>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15.75">
      <c r="A35" s="55"/>
      <c r="B35" s="57"/>
      <c r="C35" s="5" t="s">
        <v>70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15.75">
      <c r="A36" s="55"/>
      <c r="B36" s="57"/>
      <c r="C36" s="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5.75">
      <c r="A37" s="55"/>
      <c r="B37" s="57"/>
      <c r="C37" s="5" t="s">
        <v>74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ht="15.75">
      <c r="A38" s="55"/>
      <c r="B38" s="57" t="s">
        <v>6</v>
      </c>
      <c r="C38" s="57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1"/>
  <sheetViews>
    <sheetView tabSelected="1" zoomScalePageLayoutView="0" workbookViewId="0" topLeftCell="A1">
      <pane xSplit="1" ySplit="6" topLeftCell="B1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83" sqref="C183"/>
    </sheetView>
  </sheetViews>
  <sheetFormatPr defaultColWidth="8.88671875" defaultRowHeight="15.75"/>
  <cols>
    <col min="1" max="1" width="26.3359375" style="34" customWidth="1"/>
    <col min="2" max="2" width="11.5546875" style="34" customWidth="1"/>
    <col min="3" max="3" width="13.5546875" style="34" customWidth="1"/>
    <col min="4" max="4" width="14.3359375" style="34" customWidth="1"/>
    <col min="5" max="5" width="11.5546875" style="34" customWidth="1"/>
    <col min="6" max="6" width="13.10546875" style="34" customWidth="1"/>
    <col min="7" max="7" width="13.3359375" style="34" customWidth="1"/>
    <col min="8" max="8" width="15.10546875" style="34" customWidth="1"/>
    <col min="9" max="9" width="20.10546875" style="34" customWidth="1"/>
    <col min="10" max="10" width="17.10546875" style="34" customWidth="1"/>
    <col min="11" max="11" width="19.4453125" style="34" customWidth="1"/>
    <col min="12" max="12" width="15.6640625" style="34" customWidth="1"/>
    <col min="13" max="13" width="10.21484375" style="34" bestFit="1" customWidth="1"/>
    <col min="14" max="14" width="12.99609375" style="34" customWidth="1"/>
    <col min="15" max="15" width="13.77734375" style="34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2" ht="18.75">
      <c r="F2" s="35"/>
    </row>
    <row r="3" spans="1:16" ht="18.75">
      <c r="A3" s="36"/>
      <c r="B3" s="61" t="s">
        <v>75</v>
      </c>
      <c r="C3" s="61"/>
      <c r="D3" s="61"/>
      <c r="E3" s="61"/>
      <c r="F3" s="61"/>
      <c r="G3" s="61"/>
      <c r="H3" s="61"/>
      <c r="I3" s="61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64" t="s">
        <v>89</v>
      </c>
      <c r="B5" s="62" t="s">
        <v>73</v>
      </c>
      <c r="C5" s="62"/>
      <c r="D5" s="62"/>
      <c r="E5" s="62"/>
      <c r="F5" s="63" t="s">
        <v>1</v>
      </c>
      <c r="G5" s="66" t="s">
        <v>72</v>
      </c>
      <c r="H5" s="67"/>
      <c r="I5" s="67"/>
      <c r="J5" s="68"/>
      <c r="K5" s="66" t="s">
        <v>69</v>
      </c>
      <c r="L5" s="67"/>
      <c r="M5" s="67"/>
      <c r="N5" s="68"/>
      <c r="O5" s="59" t="s">
        <v>6</v>
      </c>
      <c r="P5" s="59" t="s">
        <v>7</v>
      </c>
    </row>
    <row r="6" spans="1:16" ht="96.75" customHeight="1">
      <c r="A6" s="65"/>
      <c r="B6" s="51" t="s">
        <v>66</v>
      </c>
      <c r="C6" s="52" t="s">
        <v>67</v>
      </c>
      <c r="D6" s="51" t="s">
        <v>68</v>
      </c>
      <c r="E6" s="51" t="s">
        <v>74</v>
      </c>
      <c r="F6" s="59"/>
      <c r="G6" s="52" t="s">
        <v>2</v>
      </c>
      <c r="H6" s="52" t="s">
        <v>3</v>
      </c>
      <c r="I6" s="53" t="s">
        <v>4</v>
      </c>
      <c r="J6" s="54" t="s">
        <v>74</v>
      </c>
      <c r="K6" s="54" t="s">
        <v>5</v>
      </c>
      <c r="L6" s="54" t="s">
        <v>70</v>
      </c>
      <c r="M6" s="53" t="s">
        <v>71</v>
      </c>
      <c r="N6" s="51" t="s">
        <v>74</v>
      </c>
      <c r="O6" s="60"/>
      <c r="P6" s="60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8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8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8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9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9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9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50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80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80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80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 aca="true" t="shared" si="16" ref="P174:P180">+O174+N174+J174+E174+F174</f>
        <v>72085.69226099999</v>
      </c>
    </row>
    <row r="175" spans="1:16" s="2" customFormat="1" ht="15.75">
      <c r="A175" s="11">
        <v>43466</v>
      </c>
      <c r="B175" s="8">
        <v>3635.562445</v>
      </c>
      <c r="C175" s="8">
        <v>6699.435934</v>
      </c>
      <c r="D175" s="8">
        <v>13.454321</v>
      </c>
      <c r="E175" s="7">
        <f t="shared" si="12"/>
        <v>10348.4527</v>
      </c>
      <c r="F175" s="10">
        <v>0</v>
      </c>
      <c r="G175" s="7">
        <v>26618.718718</v>
      </c>
      <c r="H175" s="7">
        <v>4614.511213</v>
      </c>
      <c r="I175" s="7">
        <v>10491.367640999999</v>
      </c>
      <c r="J175" s="7">
        <f t="shared" si="13"/>
        <v>41724.597572</v>
      </c>
      <c r="K175" s="7">
        <v>5850.580121</v>
      </c>
      <c r="L175" s="7">
        <v>38.576351</v>
      </c>
      <c r="M175" s="7">
        <v>1157.060975</v>
      </c>
      <c r="N175" s="7">
        <f t="shared" si="14"/>
        <v>7046.217447</v>
      </c>
      <c r="O175" s="7">
        <v>4008.451660999999</v>
      </c>
      <c r="P175" s="7">
        <f t="shared" si="16"/>
        <v>63127.71938</v>
      </c>
    </row>
    <row r="176" spans="1:16" s="2" customFormat="1" ht="15.75">
      <c r="A176" s="11">
        <v>43497</v>
      </c>
      <c r="B176" s="8">
        <v>6813.642519</v>
      </c>
      <c r="C176" s="8">
        <v>5676.564583</v>
      </c>
      <c r="D176" s="8">
        <v>11.232376</v>
      </c>
      <c r="E176" s="7">
        <f t="shared" si="12"/>
        <v>12501.439478</v>
      </c>
      <c r="F176" s="10">
        <v>0</v>
      </c>
      <c r="G176" s="7">
        <v>26928.374337</v>
      </c>
      <c r="H176" s="7">
        <v>4682.426573000001</v>
      </c>
      <c r="I176" s="7">
        <v>8305.716069999999</v>
      </c>
      <c r="J176" s="7">
        <f t="shared" si="13"/>
        <v>39916.51698</v>
      </c>
      <c r="K176" s="7">
        <v>5297.128125</v>
      </c>
      <c r="L176" s="7">
        <v>76.084874</v>
      </c>
      <c r="M176" s="7">
        <v>553.995096</v>
      </c>
      <c r="N176" s="7">
        <f t="shared" si="14"/>
        <v>5927.208095</v>
      </c>
      <c r="O176" s="7">
        <v>3194.815902</v>
      </c>
      <c r="P176" s="7">
        <f t="shared" si="16"/>
        <v>61539.980455</v>
      </c>
    </row>
    <row r="177" spans="1:16" s="2" customFormat="1" ht="15.75">
      <c r="A177" s="11">
        <v>43525</v>
      </c>
      <c r="B177" s="8">
        <v>34235.256935</v>
      </c>
      <c r="C177" s="8">
        <v>9394.622852</v>
      </c>
      <c r="D177" s="8">
        <v>17.892672</v>
      </c>
      <c r="E177" s="7">
        <f t="shared" si="12"/>
        <v>43647.772459</v>
      </c>
      <c r="F177" s="10">
        <v>0</v>
      </c>
      <c r="G177" s="7">
        <v>24600.324756</v>
      </c>
      <c r="H177" s="7">
        <v>5833.753618</v>
      </c>
      <c r="I177" s="7">
        <v>8296.991965000001</v>
      </c>
      <c r="J177" s="7">
        <f t="shared" si="13"/>
        <v>38731.070339</v>
      </c>
      <c r="K177" s="7">
        <v>5715.719618</v>
      </c>
      <c r="L177" s="7">
        <v>34.62784</v>
      </c>
      <c r="M177" s="7">
        <v>690.812408</v>
      </c>
      <c r="N177" s="7">
        <f t="shared" si="14"/>
        <v>6441.159866</v>
      </c>
      <c r="O177" s="7">
        <v>2978.710564</v>
      </c>
      <c r="P177" s="7">
        <f t="shared" si="16"/>
        <v>91798.713228</v>
      </c>
    </row>
    <row r="178" spans="1:16" s="2" customFormat="1" ht="15.75">
      <c r="A178" s="11">
        <v>43556</v>
      </c>
      <c r="B178" s="8">
        <v>7434.64094</v>
      </c>
      <c r="C178" s="8">
        <v>6521.44524</v>
      </c>
      <c r="D178" s="8">
        <v>23.582413</v>
      </c>
      <c r="E178" s="7">
        <f t="shared" si="12"/>
        <v>13979.668593</v>
      </c>
      <c r="F178" s="10">
        <v>0</v>
      </c>
      <c r="G178" s="7">
        <v>26922.925177</v>
      </c>
      <c r="H178" s="7">
        <v>6329.846673</v>
      </c>
      <c r="I178" s="7">
        <v>9256.810709</v>
      </c>
      <c r="J178" s="7">
        <f t="shared" si="13"/>
        <v>42509.582559</v>
      </c>
      <c r="K178" s="7">
        <v>6532.247574</v>
      </c>
      <c r="L178" s="7">
        <v>10.623034</v>
      </c>
      <c r="M178" s="7">
        <v>720.263692</v>
      </c>
      <c r="N178" s="7">
        <f t="shared" si="14"/>
        <v>7263.1343</v>
      </c>
      <c r="O178" s="7">
        <v>4864.326055000001</v>
      </c>
      <c r="P178" s="7">
        <f t="shared" si="16"/>
        <v>68616.711507</v>
      </c>
    </row>
    <row r="179" spans="1:16" s="2" customFormat="1" ht="15.75">
      <c r="A179" s="11">
        <v>43586</v>
      </c>
      <c r="B179" s="8">
        <v>6223.307094</v>
      </c>
      <c r="C179" s="8">
        <v>4799.058323</v>
      </c>
      <c r="D179" s="8">
        <v>17.208088</v>
      </c>
      <c r="E179" s="7">
        <f t="shared" si="12"/>
        <v>11039.573505</v>
      </c>
      <c r="F179" s="10">
        <v>0</v>
      </c>
      <c r="G179" s="7">
        <v>27593.775434</v>
      </c>
      <c r="H179" s="7">
        <v>6503.381713000001</v>
      </c>
      <c r="I179" s="7">
        <v>8423.529572</v>
      </c>
      <c r="J179" s="7">
        <f t="shared" si="13"/>
        <v>42520.686719</v>
      </c>
      <c r="K179" s="7">
        <v>6965.40947082992</v>
      </c>
      <c r="L179" s="7">
        <v>15.397187</v>
      </c>
      <c r="M179" s="7">
        <v>581.650688</v>
      </c>
      <c r="N179" s="7">
        <f t="shared" si="14"/>
        <v>7562.457345829919</v>
      </c>
      <c r="O179" s="7">
        <v>3576.729471</v>
      </c>
      <c r="P179" s="7">
        <f t="shared" si="16"/>
        <v>64699.44704082992</v>
      </c>
    </row>
    <row r="180" spans="1:16" s="2" customFormat="1" ht="15.75">
      <c r="A180" s="11">
        <v>43617</v>
      </c>
      <c r="B180" s="8">
        <v>23336.218253</v>
      </c>
      <c r="C180" s="8">
        <v>5255.234721</v>
      </c>
      <c r="D180" s="8">
        <v>13.647641</v>
      </c>
      <c r="E180" s="7">
        <f t="shared" si="12"/>
        <v>28605.100615</v>
      </c>
      <c r="F180" s="10">
        <v>0</v>
      </c>
      <c r="G180" s="10">
        <v>27579.187805</v>
      </c>
      <c r="H180" s="7">
        <v>5978.207139</v>
      </c>
      <c r="I180" s="7">
        <v>9467.19956</v>
      </c>
      <c r="J180" s="7">
        <f t="shared" si="13"/>
        <v>43024.594504</v>
      </c>
      <c r="K180" s="7">
        <v>7673.827167</v>
      </c>
      <c r="L180" s="7">
        <v>38.873914</v>
      </c>
      <c r="M180" s="7">
        <v>641.364358</v>
      </c>
      <c r="N180" s="7">
        <f t="shared" si="14"/>
        <v>8354.065439</v>
      </c>
      <c r="O180" s="7">
        <v>3833.786631</v>
      </c>
      <c r="P180" s="7">
        <f t="shared" si="16"/>
        <v>83817.547189</v>
      </c>
    </row>
    <row r="181" spans="1:16" s="2" customFormat="1" ht="15.75">
      <c r="A181" s="58" t="s">
        <v>0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</row>
  </sheetData>
  <sheetProtection/>
  <mergeCells count="9">
    <mergeCell ref="A181:P181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7"/>
  <sheetViews>
    <sheetView zoomScalePageLayoutView="0" workbookViewId="0" topLeftCell="A1">
      <pane xSplit="1" ySplit="6" topLeftCell="B4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6" sqref="B56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4.554687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8.88671875" style="0" customWidth="1"/>
    <col min="11" max="11" width="15.99609375" style="0" customWidth="1"/>
    <col min="12" max="12" width="12.5546875" style="0" customWidth="1"/>
    <col min="13" max="14" width="8.88671875" style="0" customWidth="1"/>
    <col min="15" max="15" width="10.5546875" style="0" customWidth="1"/>
  </cols>
  <sheetData>
    <row r="1" spans="1:6" ht="15.75">
      <c r="A1" s="44" t="s">
        <v>78</v>
      </c>
      <c r="F1" s="4"/>
    </row>
    <row r="2" spans="1:16" ht="18.75">
      <c r="A2" s="2"/>
      <c r="B2" s="61" t="s">
        <v>75</v>
      </c>
      <c r="C2" s="61"/>
      <c r="D2" s="61"/>
      <c r="E2" s="61"/>
      <c r="F2" s="61"/>
      <c r="G2" s="61"/>
      <c r="H2" s="61"/>
      <c r="I2" s="61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64" t="s">
        <v>89</v>
      </c>
      <c r="B5" s="62" t="s">
        <v>73</v>
      </c>
      <c r="C5" s="62"/>
      <c r="D5" s="62"/>
      <c r="E5" s="62"/>
      <c r="F5" s="63" t="s">
        <v>1</v>
      </c>
      <c r="G5" s="66" t="s">
        <v>72</v>
      </c>
      <c r="H5" s="67"/>
      <c r="I5" s="67"/>
      <c r="J5" s="68"/>
      <c r="K5" s="66" t="s">
        <v>69</v>
      </c>
      <c r="L5" s="67"/>
      <c r="M5" s="67"/>
      <c r="N5" s="68"/>
      <c r="O5" s="59" t="s">
        <v>6</v>
      </c>
      <c r="P5" s="59" t="s">
        <v>7</v>
      </c>
    </row>
    <row r="6" spans="1:16" ht="75">
      <c r="A6" s="65"/>
      <c r="B6" s="51" t="s">
        <v>66</v>
      </c>
      <c r="C6" s="52" t="s">
        <v>67</v>
      </c>
      <c r="D6" s="51" t="s">
        <v>68</v>
      </c>
      <c r="E6" s="51" t="s">
        <v>74</v>
      </c>
      <c r="F6" s="59"/>
      <c r="G6" s="52" t="s">
        <v>2</v>
      </c>
      <c r="H6" s="52" t="s">
        <v>3</v>
      </c>
      <c r="I6" s="53" t="s">
        <v>4</v>
      </c>
      <c r="J6" s="54" t="s">
        <v>74</v>
      </c>
      <c r="K6" s="52" t="s">
        <v>5</v>
      </c>
      <c r="L6" s="52" t="s">
        <v>70</v>
      </c>
      <c r="M6" s="53" t="s">
        <v>71</v>
      </c>
      <c r="N6" s="51" t="s">
        <v>74</v>
      </c>
      <c r="O6" s="60"/>
      <c r="P6" s="60"/>
    </row>
    <row r="7" spans="1:16" ht="15.75">
      <c r="A7" s="9" t="s">
        <v>8</v>
      </c>
      <c r="B7" s="8">
        <v>12638.3</v>
      </c>
      <c r="C7" s="8">
        <v>7060.3</v>
      </c>
      <c r="D7" s="8">
        <v>216.89999999999998</v>
      </c>
      <c r="E7" s="8">
        <f>B7+C7+D7</f>
        <v>19915.5</v>
      </c>
      <c r="F7" s="8">
        <v>6.2</v>
      </c>
      <c r="G7" s="8">
        <v>13747.000000000002</v>
      </c>
      <c r="H7" s="8">
        <v>475.8</v>
      </c>
      <c r="I7" s="8">
        <v>6821.4</v>
      </c>
      <c r="J7" s="8">
        <f>G7+H7+I7</f>
        <v>21044.2</v>
      </c>
      <c r="K7" s="8">
        <v>5641.5</v>
      </c>
      <c r="L7" s="8">
        <v>46</v>
      </c>
      <c r="M7" s="8">
        <v>3.3000000000000003</v>
      </c>
      <c r="N7" s="8">
        <f>K7+L7+M7</f>
        <v>5690.8</v>
      </c>
      <c r="O7" s="8">
        <v>1928.3999999999999</v>
      </c>
      <c r="P7" s="8">
        <f>O7+N7+J7+F7+E7</f>
        <v>48585.100000000006</v>
      </c>
    </row>
    <row r="8" spans="1:16" ht="15.75">
      <c r="A8" s="9" t="s">
        <v>9</v>
      </c>
      <c r="B8" s="8">
        <v>5104.200000000001</v>
      </c>
      <c r="C8" s="8">
        <v>5623.799999999999</v>
      </c>
      <c r="D8" s="8">
        <v>169.60000000000002</v>
      </c>
      <c r="E8" s="8">
        <f aca="true" t="shared" si="0" ref="E8:E51">B8+C8+D8</f>
        <v>10897.6</v>
      </c>
      <c r="F8" s="8">
        <v>0</v>
      </c>
      <c r="G8" s="8">
        <v>14491.9</v>
      </c>
      <c r="H8" s="8">
        <v>463.3</v>
      </c>
      <c r="I8" s="8">
        <v>6800.2</v>
      </c>
      <c r="J8" s="8">
        <f aca="true" t="shared" si="1" ref="J8:J51">G8+H8+I8</f>
        <v>21755.399999999998</v>
      </c>
      <c r="K8" s="8">
        <v>6506.7</v>
      </c>
      <c r="L8" s="8">
        <v>22.4</v>
      </c>
      <c r="M8" s="8">
        <v>11.3</v>
      </c>
      <c r="N8" s="8">
        <f aca="true" t="shared" si="2" ref="N8:N51">K8+L8+M8</f>
        <v>6540.4</v>
      </c>
      <c r="O8" s="8">
        <v>2916.8</v>
      </c>
      <c r="P8" s="8">
        <f>O8+N8+J8+F8+E8</f>
        <v>42110.2</v>
      </c>
    </row>
    <row r="9" spans="1:16" ht="15.75">
      <c r="A9" s="9" t="s">
        <v>10</v>
      </c>
      <c r="B9" s="8">
        <v>4070.8</v>
      </c>
      <c r="C9" s="8">
        <v>5534.7</v>
      </c>
      <c r="D9" s="8">
        <v>256.5</v>
      </c>
      <c r="E9" s="8">
        <f t="shared" si="0"/>
        <v>9862</v>
      </c>
      <c r="F9" s="8">
        <v>0</v>
      </c>
      <c r="G9" s="8">
        <v>15615.800000000001</v>
      </c>
      <c r="H9" s="8">
        <v>521.3</v>
      </c>
      <c r="I9" s="8">
        <v>8644.8</v>
      </c>
      <c r="J9" s="8">
        <f t="shared" si="1"/>
        <v>24781.9</v>
      </c>
      <c r="K9" s="8">
        <v>6428.400000000001</v>
      </c>
      <c r="L9" s="8">
        <v>20.7</v>
      </c>
      <c r="M9" s="8">
        <v>0.1</v>
      </c>
      <c r="N9" s="8">
        <f t="shared" si="2"/>
        <v>6449.200000000001</v>
      </c>
      <c r="O9" s="8">
        <v>3936.3</v>
      </c>
      <c r="P9" s="8">
        <f aca="true" t="shared" si="3" ref="P9:P51">O9+N9+J9+F9+E9</f>
        <v>45029.4</v>
      </c>
    </row>
    <row r="10" spans="1:16" ht="15.75">
      <c r="A10" s="9" t="s">
        <v>11</v>
      </c>
      <c r="B10" s="8">
        <v>6167.3</v>
      </c>
      <c r="C10" s="8">
        <v>5891.2</v>
      </c>
      <c r="D10" s="8">
        <v>345.9</v>
      </c>
      <c r="E10" s="8">
        <f t="shared" si="0"/>
        <v>12404.4</v>
      </c>
      <c r="F10" s="8">
        <v>0</v>
      </c>
      <c r="G10" s="8">
        <v>16581</v>
      </c>
      <c r="H10" s="8">
        <v>460.40000000000003</v>
      </c>
      <c r="I10" s="8">
        <v>7925.1</v>
      </c>
      <c r="J10" s="8">
        <f t="shared" si="1"/>
        <v>24966.5</v>
      </c>
      <c r="K10" s="8">
        <v>5976.4</v>
      </c>
      <c r="L10" s="8">
        <v>10.1</v>
      </c>
      <c r="M10" s="8">
        <v>0</v>
      </c>
      <c r="N10" s="8">
        <f t="shared" si="2"/>
        <v>5986.5</v>
      </c>
      <c r="O10" s="8">
        <v>6625.1</v>
      </c>
      <c r="P10" s="8">
        <f t="shared" si="3"/>
        <v>49982.5</v>
      </c>
    </row>
    <row r="11" spans="1:16" ht="15.75">
      <c r="A11" s="9" t="s">
        <v>12</v>
      </c>
      <c r="B11" s="8">
        <v>14358.4</v>
      </c>
      <c r="C11" s="8">
        <v>9070.1</v>
      </c>
      <c r="D11" s="8">
        <v>208.5</v>
      </c>
      <c r="E11" s="8">
        <f t="shared" si="0"/>
        <v>23637</v>
      </c>
      <c r="F11" s="8">
        <v>277.3</v>
      </c>
      <c r="G11" s="8">
        <v>16954.1</v>
      </c>
      <c r="H11" s="8">
        <v>0</v>
      </c>
      <c r="I11" s="8">
        <v>9048.3</v>
      </c>
      <c r="J11" s="8">
        <f t="shared" si="1"/>
        <v>26002.399999999998</v>
      </c>
      <c r="K11" s="8">
        <v>6406.9</v>
      </c>
      <c r="L11" s="8">
        <v>262.8</v>
      </c>
      <c r="M11" s="8">
        <v>0.2</v>
      </c>
      <c r="N11" s="8">
        <f t="shared" si="2"/>
        <v>6669.9</v>
      </c>
      <c r="O11" s="8">
        <v>4983</v>
      </c>
      <c r="P11" s="8">
        <f t="shared" si="3"/>
        <v>61569.6</v>
      </c>
    </row>
    <row r="12" spans="1:16" ht="15.75">
      <c r="A12" s="9" t="s">
        <v>13</v>
      </c>
      <c r="B12" s="8">
        <v>7889.9</v>
      </c>
      <c r="C12" s="8">
        <v>6750.6</v>
      </c>
      <c r="D12" s="8">
        <v>355.1</v>
      </c>
      <c r="E12" s="8">
        <f t="shared" si="0"/>
        <v>14995.6</v>
      </c>
      <c r="F12" s="8">
        <v>77.5</v>
      </c>
      <c r="G12" s="8">
        <v>21443.1</v>
      </c>
      <c r="H12" s="8">
        <v>973.6</v>
      </c>
      <c r="I12" s="8">
        <v>9074.7</v>
      </c>
      <c r="J12" s="8">
        <f t="shared" si="1"/>
        <v>31491.399999999998</v>
      </c>
      <c r="K12" s="8">
        <v>8772.4</v>
      </c>
      <c r="L12" s="8">
        <v>816.5000000000001</v>
      </c>
      <c r="M12" s="8">
        <v>0.2</v>
      </c>
      <c r="N12" s="8">
        <f t="shared" si="2"/>
        <v>9589.1</v>
      </c>
      <c r="O12" s="8">
        <v>6254.5</v>
      </c>
      <c r="P12" s="8">
        <f t="shared" si="3"/>
        <v>62408.1</v>
      </c>
    </row>
    <row r="13" spans="1:16" ht="15.75">
      <c r="A13" s="9" t="s">
        <v>14</v>
      </c>
      <c r="B13" s="8">
        <v>3528.7</v>
      </c>
      <c r="C13" s="8">
        <v>6578.599999999999</v>
      </c>
      <c r="D13" s="8">
        <v>288.5</v>
      </c>
      <c r="E13" s="8">
        <f t="shared" si="0"/>
        <v>10395.8</v>
      </c>
      <c r="F13" s="8">
        <v>17.8</v>
      </c>
      <c r="G13" s="8">
        <v>15816.1</v>
      </c>
      <c r="H13" s="8">
        <v>714.6</v>
      </c>
      <c r="I13" s="8">
        <v>12309.900000000001</v>
      </c>
      <c r="J13" s="8">
        <f t="shared" si="1"/>
        <v>28840.600000000002</v>
      </c>
      <c r="K13" s="8">
        <v>8304.1</v>
      </c>
      <c r="L13" s="8">
        <v>407.79999999999995</v>
      </c>
      <c r="M13" s="8">
        <v>0.1</v>
      </c>
      <c r="N13" s="8">
        <f t="shared" si="2"/>
        <v>8712</v>
      </c>
      <c r="O13" s="8">
        <v>3843.5</v>
      </c>
      <c r="P13" s="8">
        <f t="shared" si="3"/>
        <v>51809.70000000001</v>
      </c>
    </row>
    <row r="14" spans="1:16" ht="15.75">
      <c r="A14" s="9" t="s">
        <v>15</v>
      </c>
      <c r="B14" s="8">
        <v>9779.900000000001</v>
      </c>
      <c r="C14" s="8">
        <v>7873.400000000001</v>
      </c>
      <c r="D14" s="8">
        <v>148.9</v>
      </c>
      <c r="E14" s="8">
        <f t="shared" si="0"/>
        <v>17802.200000000004</v>
      </c>
      <c r="F14" s="8">
        <v>8.8</v>
      </c>
      <c r="G14" s="8">
        <v>18985.8</v>
      </c>
      <c r="H14" s="8">
        <v>783.9000000000001</v>
      </c>
      <c r="I14" s="8">
        <v>11144.199999999999</v>
      </c>
      <c r="J14" s="8">
        <f t="shared" si="1"/>
        <v>30913.9</v>
      </c>
      <c r="K14" s="8">
        <v>8564.3</v>
      </c>
      <c r="L14" s="8">
        <v>393.5</v>
      </c>
      <c r="M14" s="8">
        <v>0.2</v>
      </c>
      <c r="N14" s="8">
        <f t="shared" si="2"/>
        <v>8958</v>
      </c>
      <c r="O14" s="8">
        <v>3625.2</v>
      </c>
      <c r="P14" s="8">
        <f t="shared" si="3"/>
        <v>61308.10000000001</v>
      </c>
    </row>
    <row r="15" spans="1:16" ht="15.75">
      <c r="A15" s="9" t="s">
        <v>16</v>
      </c>
      <c r="B15" s="8">
        <v>21282.9</v>
      </c>
      <c r="C15" s="8">
        <v>8450.1</v>
      </c>
      <c r="D15" s="8">
        <v>1647.8</v>
      </c>
      <c r="E15" s="8">
        <f t="shared" si="0"/>
        <v>31380.8</v>
      </c>
      <c r="F15" s="8">
        <v>1004.0999999999999</v>
      </c>
      <c r="G15" s="8">
        <v>19624.1</v>
      </c>
      <c r="H15" s="8">
        <v>713</v>
      </c>
      <c r="I15" s="8">
        <v>11146.7</v>
      </c>
      <c r="J15" s="8">
        <f t="shared" si="1"/>
        <v>31483.8</v>
      </c>
      <c r="K15" s="8">
        <v>9723.7</v>
      </c>
      <c r="L15" s="8">
        <v>486.59999999999997</v>
      </c>
      <c r="M15" s="8">
        <v>0.6000000000000001</v>
      </c>
      <c r="N15" s="8">
        <f t="shared" si="2"/>
        <v>10210.900000000001</v>
      </c>
      <c r="O15" s="8">
        <v>5651.3</v>
      </c>
      <c r="P15" s="8">
        <f t="shared" si="3"/>
        <v>79730.9</v>
      </c>
    </row>
    <row r="16" spans="1:16" ht="15.75">
      <c r="A16" s="9" t="s">
        <v>17</v>
      </c>
      <c r="B16" s="8">
        <v>6010.9</v>
      </c>
      <c r="C16" s="8">
        <v>9759.300000000001</v>
      </c>
      <c r="D16" s="8">
        <v>1858.1999999999998</v>
      </c>
      <c r="E16" s="8">
        <f t="shared" si="0"/>
        <v>17628.4</v>
      </c>
      <c r="F16" s="8">
        <v>462.79999999999995</v>
      </c>
      <c r="G16" s="8">
        <v>18074.5</v>
      </c>
      <c r="H16" s="8">
        <v>1347.1</v>
      </c>
      <c r="I16" s="8">
        <v>11820</v>
      </c>
      <c r="J16" s="8">
        <f t="shared" si="1"/>
        <v>31241.6</v>
      </c>
      <c r="K16" s="8">
        <v>7781.9</v>
      </c>
      <c r="L16" s="8">
        <v>638.7</v>
      </c>
      <c r="M16" s="8">
        <v>0.30000000000000004</v>
      </c>
      <c r="N16" s="8">
        <f t="shared" si="2"/>
        <v>8420.9</v>
      </c>
      <c r="O16" s="8">
        <v>6735.6</v>
      </c>
      <c r="P16" s="8">
        <f t="shared" si="3"/>
        <v>64489.3</v>
      </c>
    </row>
    <row r="17" spans="1:16" ht="15.75">
      <c r="A17" s="9" t="s">
        <v>18</v>
      </c>
      <c r="B17" s="8">
        <v>1229.6</v>
      </c>
      <c r="C17" s="8">
        <v>6480.3</v>
      </c>
      <c r="D17" s="8">
        <v>1955.8</v>
      </c>
      <c r="E17" s="8">
        <f t="shared" si="0"/>
        <v>9665.699999999999</v>
      </c>
      <c r="F17" s="8">
        <v>315.5</v>
      </c>
      <c r="G17" s="8">
        <v>28817.5</v>
      </c>
      <c r="H17" s="8">
        <v>2490.8999999999996</v>
      </c>
      <c r="I17" s="8">
        <v>11003.400000000001</v>
      </c>
      <c r="J17" s="8">
        <f t="shared" si="1"/>
        <v>42311.8</v>
      </c>
      <c r="K17" s="8">
        <v>5031.799999999999</v>
      </c>
      <c r="L17" s="8">
        <v>159.1</v>
      </c>
      <c r="M17" s="8">
        <v>0.2</v>
      </c>
      <c r="N17" s="8">
        <f t="shared" si="2"/>
        <v>5191.099999999999</v>
      </c>
      <c r="O17" s="8">
        <v>7483.4</v>
      </c>
      <c r="P17" s="8">
        <f t="shared" si="3"/>
        <v>64967.5</v>
      </c>
    </row>
    <row r="18" spans="1:16" ht="15.75">
      <c r="A18" s="9" t="s">
        <v>19</v>
      </c>
      <c r="B18" s="8">
        <v>11779.099999999999</v>
      </c>
      <c r="C18" s="8">
        <v>7669.999999999999</v>
      </c>
      <c r="D18" s="8">
        <v>2460.1</v>
      </c>
      <c r="E18" s="8">
        <f t="shared" si="0"/>
        <v>21909.199999999997</v>
      </c>
      <c r="F18" s="8">
        <v>524.3000000000001</v>
      </c>
      <c r="G18" s="8">
        <v>29935.7</v>
      </c>
      <c r="H18" s="8">
        <v>4916.4</v>
      </c>
      <c r="I18" s="8">
        <v>7634.880000000001</v>
      </c>
      <c r="J18" s="8">
        <f t="shared" si="1"/>
        <v>42486.979999999996</v>
      </c>
      <c r="K18" s="8">
        <v>5325.6</v>
      </c>
      <c r="L18" s="8">
        <v>171.7</v>
      </c>
      <c r="M18" s="8">
        <v>0.5</v>
      </c>
      <c r="N18" s="8">
        <f t="shared" si="2"/>
        <v>5497.8</v>
      </c>
      <c r="O18" s="8">
        <v>9417.3</v>
      </c>
      <c r="P18" s="8">
        <f t="shared" si="3"/>
        <v>79835.57999999999</v>
      </c>
    </row>
    <row r="19" spans="1:16" ht="15.75">
      <c r="A19" s="9" t="s">
        <v>20</v>
      </c>
      <c r="B19" s="8">
        <v>24229.4</v>
      </c>
      <c r="C19" s="8">
        <v>16050.099999999999</v>
      </c>
      <c r="D19" s="8">
        <v>244.7</v>
      </c>
      <c r="E19" s="8">
        <f t="shared" si="0"/>
        <v>40524.2</v>
      </c>
      <c r="F19" s="8">
        <v>0</v>
      </c>
      <c r="G19" s="8">
        <v>28543.9</v>
      </c>
      <c r="H19" s="8">
        <v>3909.1</v>
      </c>
      <c r="I19" s="8">
        <v>11430.7</v>
      </c>
      <c r="J19" s="8">
        <f t="shared" si="1"/>
        <v>43883.7</v>
      </c>
      <c r="K19" s="8">
        <v>4900.8</v>
      </c>
      <c r="L19" s="8">
        <v>148.2</v>
      </c>
      <c r="M19" s="8">
        <v>1041.6</v>
      </c>
      <c r="N19" s="8">
        <f t="shared" si="2"/>
        <v>6090.6</v>
      </c>
      <c r="O19" s="8">
        <v>3770.4000000000005</v>
      </c>
      <c r="P19" s="8">
        <f t="shared" si="3"/>
        <v>94268.9</v>
      </c>
    </row>
    <row r="20" spans="1:16" ht="15.75">
      <c r="A20" s="9" t="s">
        <v>21</v>
      </c>
      <c r="B20" s="8">
        <v>7003.299999999999</v>
      </c>
      <c r="C20" s="8">
        <v>10246</v>
      </c>
      <c r="D20" s="8">
        <v>200.5</v>
      </c>
      <c r="E20" s="8">
        <f t="shared" si="0"/>
        <v>17449.8</v>
      </c>
      <c r="F20" s="8">
        <v>0</v>
      </c>
      <c r="G20" s="8">
        <v>29884.699999999997</v>
      </c>
      <c r="H20" s="8">
        <v>3272</v>
      </c>
      <c r="I20" s="8">
        <v>9862.9</v>
      </c>
      <c r="J20" s="8">
        <f t="shared" si="1"/>
        <v>43019.6</v>
      </c>
      <c r="K20" s="8">
        <v>7286.9</v>
      </c>
      <c r="L20" s="8">
        <v>20.599999999999998</v>
      </c>
      <c r="M20" s="8">
        <v>996.8</v>
      </c>
      <c r="N20" s="8">
        <f t="shared" si="2"/>
        <v>8304.3</v>
      </c>
      <c r="O20" s="8">
        <v>3053.6400000000003</v>
      </c>
      <c r="P20" s="8">
        <f t="shared" si="3"/>
        <v>71827.34</v>
      </c>
    </row>
    <row r="21" spans="1:16" ht="15.75">
      <c r="A21" s="9" t="s">
        <v>22</v>
      </c>
      <c r="B21" s="8">
        <v>8096.8</v>
      </c>
      <c r="C21" s="8">
        <v>12855.5</v>
      </c>
      <c r="D21" s="8">
        <v>813.6</v>
      </c>
      <c r="E21" s="8">
        <f t="shared" si="0"/>
        <v>21765.899999999998</v>
      </c>
      <c r="F21" s="8">
        <v>0</v>
      </c>
      <c r="G21" s="8">
        <v>35453.5</v>
      </c>
      <c r="H21" s="8">
        <v>3734.5</v>
      </c>
      <c r="I21" s="8">
        <v>12061.2</v>
      </c>
      <c r="J21" s="8">
        <f t="shared" si="1"/>
        <v>51249.2</v>
      </c>
      <c r="K21" s="8">
        <v>9210.4</v>
      </c>
      <c r="L21" s="8">
        <v>23.2</v>
      </c>
      <c r="M21" s="8">
        <v>979.8</v>
      </c>
      <c r="N21" s="8">
        <f t="shared" si="2"/>
        <v>10213.4</v>
      </c>
      <c r="O21" s="8">
        <v>6869.9</v>
      </c>
      <c r="P21" s="8">
        <f t="shared" si="3"/>
        <v>90098.4</v>
      </c>
    </row>
    <row r="22" spans="1:16" ht="15.75">
      <c r="A22" s="9" t="s">
        <v>23</v>
      </c>
      <c r="B22" s="8">
        <v>17434.100000000002</v>
      </c>
      <c r="C22" s="8">
        <v>16172.9</v>
      </c>
      <c r="D22" s="8">
        <v>1011.8100000000001</v>
      </c>
      <c r="E22" s="8">
        <f t="shared" si="0"/>
        <v>34618.81</v>
      </c>
      <c r="F22" s="8">
        <v>0</v>
      </c>
      <c r="G22" s="8">
        <v>37915.3</v>
      </c>
      <c r="H22" s="8">
        <v>4838.6</v>
      </c>
      <c r="I22" s="8">
        <v>14223.1</v>
      </c>
      <c r="J22" s="8">
        <f t="shared" si="1"/>
        <v>56977</v>
      </c>
      <c r="K22" s="8">
        <v>11372.400000000001</v>
      </c>
      <c r="L22" s="8">
        <v>24.8</v>
      </c>
      <c r="M22" s="8">
        <v>1135.4</v>
      </c>
      <c r="N22" s="8">
        <f t="shared" si="2"/>
        <v>12532.6</v>
      </c>
      <c r="O22" s="8">
        <v>2764.4</v>
      </c>
      <c r="P22" s="8">
        <f t="shared" si="3"/>
        <v>106892.81</v>
      </c>
    </row>
    <row r="23" spans="1:16" ht="15.75">
      <c r="A23" s="9" t="s">
        <v>24</v>
      </c>
      <c r="B23" s="8">
        <v>35715.951</v>
      </c>
      <c r="C23" s="8">
        <v>13662.888</v>
      </c>
      <c r="D23" s="8">
        <v>125.07499999999999</v>
      </c>
      <c r="E23" s="8">
        <f t="shared" si="0"/>
        <v>49503.914</v>
      </c>
      <c r="F23" s="8">
        <v>0</v>
      </c>
      <c r="G23" s="8">
        <v>39222.358</v>
      </c>
      <c r="H23" s="8">
        <v>5181.295</v>
      </c>
      <c r="I23" s="8">
        <v>11367.865</v>
      </c>
      <c r="J23" s="8">
        <f t="shared" si="1"/>
        <v>55771.518</v>
      </c>
      <c r="K23" s="8">
        <v>11000.779999999999</v>
      </c>
      <c r="L23" s="8">
        <v>14.277000000000001</v>
      </c>
      <c r="M23" s="8">
        <v>1117.432</v>
      </c>
      <c r="N23" s="8">
        <f t="shared" si="2"/>
        <v>12132.489</v>
      </c>
      <c r="O23" s="8">
        <v>880.172</v>
      </c>
      <c r="P23" s="8">
        <f t="shared" si="3"/>
        <v>118288.093</v>
      </c>
    </row>
    <row r="24" spans="1:16" ht="15.75">
      <c r="A24" s="9" t="s">
        <v>25</v>
      </c>
      <c r="B24" s="8">
        <v>7597.251</v>
      </c>
      <c r="C24" s="8">
        <v>12880.151999999998</v>
      </c>
      <c r="D24" s="8">
        <v>174.389</v>
      </c>
      <c r="E24" s="8">
        <f t="shared" si="0"/>
        <v>20651.791999999998</v>
      </c>
      <c r="F24" s="8">
        <v>0</v>
      </c>
      <c r="G24" s="8">
        <v>40324.054000000004</v>
      </c>
      <c r="H24" s="8">
        <v>4594.833</v>
      </c>
      <c r="I24" s="8">
        <v>12817.05</v>
      </c>
      <c r="J24" s="8">
        <f t="shared" si="1"/>
        <v>57735.937000000005</v>
      </c>
      <c r="K24" s="8">
        <v>11994.07</v>
      </c>
      <c r="L24" s="8">
        <v>25.052</v>
      </c>
      <c r="M24" s="8">
        <v>1023.733</v>
      </c>
      <c r="N24" s="8">
        <f t="shared" si="2"/>
        <v>13042.855</v>
      </c>
      <c r="O24" s="8">
        <v>15503.953</v>
      </c>
      <c r="P24" s="8">
        <f t="shared" si="3"/>
        <v>106934.537</v>
      </c>
    </row>
    <row r="25" spans="1:16" ht="15.75">
      <c r="A25" s="9" t="s">
        <v>26</v>
      </c>
      <c r="B25" s="8">
        <v>6668.139</v>
      </c>
      <c r="C25" s="8">
        <v>12560.688</v>
      </c>
      <c r="D25" s="8">
        <v>163.03</v>
      </c>
      <c r="E25" s="8">
        <f t="shared" si="0"/>
        <v>19391.857</v>
      </c>
      <c r="F25" s="8">
        <v>0</v>
      </c>
      <c r="G25" s="8">
        <v>49553.546</v>
      </c>
      <c r="H25" s="8">
        <v>4579.697</v>
      </c>
      <c r="I25" s="8">
        <v>14589.64</v>
      </c>
      <c r="J25" s="8">
        <f t="shared" si="1"/>
        <v>68722.883</v>
      </c>
      <c r="K25" s="8">
        <v>12481.053</v>
      </c>
      <c r="L25" s="8">
        <v>54.791</v>
      </c>
      <c r="M25" s="8">
        <v>1578.5010000000002</v>
      </c>
      <c r="N25" s="8">
        <f t="shared" si="2"/>
        <v>14114.345</v>
      </c>
      <c r="O25" s="8">
        <v>375.485</v>
      </c>
      <c r="P25" s="8">
        <f t="shared" si="3"/>
        <v>102604.57</v>
      </c>
    </row>
    <row r="26" spans="1:16" ht="15.75">
      <c r="A26" s="9" t="s">
        <v>27</v>
      </c>
      <c r="B26" s="8">
        <v>20646.139000000003</v>
      </c>
      <c r="C26" s="8">
        <v>13703.831999999999</v>
      </c>
      <c r="D26" s="8">
        <v>74.4</v>
      </c>
      <c r="E26" s="8">
        <f t="shared" si="0"/>
        <v>34424.37100000001</v>
      </c>
      <c r="F26" s="8">
        <v>0</v>
      </c>
      <c r="G26" s="8">
        <v>48227.47900000001</v>
      </c>
      <c r="H26" s="8">
        <v>4118.125</v>
      </c>
      <c r="I26" s="8">
        <v>11338.817</v>
      </c>
      <c r="J26" s="8">
        <f t="shared" si="1"/>
        <v>63684.421</v>
      </c>
      <c r="K26" s="8">
        <v>13353.807</v>
      </c>
      <c r="L26" s="8">
        <v>67.869</v>
      </c>
      <c r="M26" s="8">
        <v>1229.051</v>
      </c>
      <c r="N26" s="8">
        <f t="shared" si="2"/>
        <v>14650.727</v>
      </c>
      <c r="O26" s="8">
        <v>387.676</v>
      </c>
      <c r="P26" s="8">
        <f t="shared" si="3"/>
        <v>113147.195</v>
      </c>
    </row>
    <row r="27" spans="1:16" ht="15.75">
      <c r="A27" s="9" t="s">
        <v>28</v>
      </c>
      <c r="B27" s="8">
        <v>41039.630000000005</v>
      </c>
      <c r="C27" s="8">
        <v>18459.551</v>
      </c>
      <c r="D27" s="8">
        <v>62.05</v>
      </c>
      <c r="E27" s="8">
        <f t="shared" si="0"/>
        <v>59561.23100000001</v>
      </c>
      <c r="F27" s="8">
        <v>0</v>
      </c>
      <c r="G27" s="8">
        <v>47863.489</v>
      </c>
      <c r="H27" s="8">
        <v>3065.2009999999996</v>
      </c>
      <c r="I27" s="8">
        <v>12425.317600000002</v>
      </c>
      <c r="J27" s="8">
        <f t="shared" si="1"/>
        <v>63354.007600000004</v>
      </c>
      <c r="K27" s="8">
        <v>11278.990999999998</v>
      </c>
      <c r="L27" s="8">
        <v>39.974</v>
      </c>
      <c r="M27" s="8">
        <v>1355.515</v>
      </c>
      <c r="N27" s="8">
        <f t="shared" si="2"/>
        <v>12674.479999999998</v>
      </c>
      <c r="O27" s="8">
        <v>1884.656</v>
      </c>
      <c r="P27" s="8">
        <f t="shared" si="3"/>
        <v>137474.3746</v>
      </c>
    </row>
    <row r="28" spans="1:16" ht="15.75">
      <c r="A28" s="9" t="s">
        <v>29</v>
      </c>
      <c r="B28" s="8">
        <v>9474.807</v>
      </c>
      <c r="C28" s="8">
        <v>17219.975</v>
      </c>
      <c r="D28" s="8">
        <v>63.462</v>
      </c>
      <c r="E28" s="8">
        <f t="shared" si="0"/>
        <v>26758.244</v>
      </c>
      <c r="F28" s="8">
        <v>0</v>
      </c>
      <c r="G28" s="8">
        <v>48674.67140400001</v>
      </c>
      <c r="H28" s="8">
        <v>1324.5865430000001</v>
      </c>
      <c r="I28" s="8">
        <v>13351.464123</v>
      </c>
      <c r="J28" s="8">
        <f t="shared" si="1"/>
        <v>63350.72207</v>
      </c>
      <c r="K28" s="8">
        <v>10612.901788</v>
      </c>
      <c r="L28" s="8">
        <v>7.0098</v>
      </c>
      <c r="M28" s="8">
        <v>1153.0943659999998</v>
      </c>
      <c r="N28" s="8">
        <f t="shared" si="2"/>
        <v>11773.005953999998</v>
      </c>
      <c r="O28" s="8">
        <v>1222.053576</v>
      </c>
      <c r="P28" s="8">
        <f t="shared" si="3"/>
        <v>103104.0256</v>
      </c>
    </row>
    <row r="29" spans="1:16" ht="15.75">
      <c r="A29" s="9" t="s">
        <v>30</v>
      </c>
      <c r="B29" s="8">
        <v>8059.9169999999995</v>
      </c>
      <c r="C29" s="8">
        <v>16189.54</v>
      </c>
      <c r="D29" s="8">
        <v>34.787</v>
      </c>
      <c r="E29" s="8">
        <f t="shared" si="0"/>
        <v>24284.244000000002</v>
      </c>
      <c r="F29" s="8">
        <v>0</v>
      </c>
      <c r="G29" s="8">
        <v>54361.687000000005</v>
      </c>
      <c r="H29" s="8">
        <v>1419.5030000000002</v>
      </c>
      <c r="I29" s="8">
        <v>22977.073</v>
      </c>
      <c r="J29" s="8">
        <f t="shared" si="1"/>
        <v>78758.263</v>
      </c>
      <c r="K29" s="8">
        <v>10923.82</v>
      </c>
      <c r="L29" s="8">
        <v>1.418</v>
      </c>
      <c r="M29" s="8">
        <v>1366.06</v>
      </c>
      <c r="N29" s="8">
        <f t="shared" si="2"/>
        <v>12291.297999999999</v>
      </c>
      <c r="O29" s="8">
        <v>2608.9139999999998</v>
      </c>
      <c r="P29" s="8">
        <f t="shared" si="3"/>
        <v>117942.71900000001</v>
      </c>
    </row>
    <row r="30" spans="1:16" ht="15.75">
      <c r="A30" s="9" t="s">
        <v>31</v>
      </c>
      <c r="B30" s="8">
        <v>23956.609959</v>
      </c>
      <c r="C30" s="8">
        <v>21013.774462999998</v>
      </c>
      <c r="D30" s="8">
        <v>335.03907</v>
      </c>
      <c r="E30" s="8">
        <f t="shared" si="0"/>
        <v>45305.423492</v>
      </c>
      <c r="F30" s="8">
        <v>0</v>
      </c>
      <c r="G30" s="8">
        <v>50528.896742000004</v>
      </c>
      <c r="H30" s="8">
        <v>1215.181071</v>
      </c>
      <c r="I30" s="8">
        <v>19499.405983</v>
      </c>
      <c r="J30" s="8">
        <f t="shared" si="1"/>
        <v>71243.483796</v>
      </c>
      <c r="K30" s="8">
        <v>10907.490276999999</v>
      </c>
      <c r="L30" s="8">
        <v>118.400848</v>
      </c>
      <c r="M30" s="8">
        <v>2057.245826</v>
      </c>
      <c r="N30" s="8">
        <f t="shared" si="2"/>
        <v>13083.136950999999</v>
      </c>
      <c r="O30" s="8">
        <v>3725.6503380000004</v>
      </c>
      <c r="P30" s="8">
        <f t="shared" si="3"/>
        <v>133357.694577</v>
      </c>
    </row>
    <row r="31" spans="1:16" ht="15.75">
      <c r="A31" s="9" t="s">
        <v>32</v>
      </c>
      <c r="B31" s="8">
        <v>34560.031569</v>
      </c>
      <c r="C31" s="8">
        <v>15159.449360999999</v>
      </c>
      <c r="D31" s="8">
        <v>184.643371</v>
      </c>
      <c r="E31" s="8">
        <f t="shared" si="0"/>
        <v>49904.124300999996</v>
      </c>
      <c r="F31" s="8">
        <v>0</v>
      </c>
      <c r="G31" s="8">
        <v>46975.088551</v>
      </c>
      <c r="H31" s="8">
        <v>1063.598657</v>
      </c>
      <c r="I31" s="8">
        <v>20819.197285000002</v>
      </c>
      <c r="J31" s="8">
        <f t="shared" si="1"/>
        <v>68857.884493</v>
      </c>
      <c r="K31" s="8">
        <v>9060.107731</v>
      </c>
      <c r="L31" s="8">
        <v>120.756285</v>
      </c>
      <c r="M31" s="8">
        <v>1488.337259</v>
      </c>
      <c r="N31" s="8">
        <f t="shared" si="2"/>
        <v>10669.201275</v>
      </c>
      <c r="O31" s="8">
        <v>4410.50669</v>
      </c>
      <c r="P31" s="8">
        <f t="shared" si="3"/>
        <v>133841.716759</v>
      </c>
    </row>
    <row r="32" spans="1:16" ht="15.75">
      <c r="A32" s="9" t="s">
        <v>33</v>
      </c>
      <c r="B32" s="8">
        <v>21219.733088</v>
      </c>
      <c r="C32" s="8">
        <v>11230.122152</v>
      </c>
      <c r="D32" s="8">
        <v>123.33199099999999</v>
      </c>
      <c r="E32" s="8">
        <f t="shared" si="0"/>
        <v>32573.187231</v>
      </c>
      <c r="F32" s="8">
        <v>0</v>
      </c>
      <c r="G32" s="8">
        <v>50397.05314</v>
      </c>
      <c r="H32" s="8">
        <v>1100.286458</v>
      </c>
      <c r="I32" s="8">
        <v>21128.681204</v>
      </c>
      <c r="J32" s="8">
        <f t="shared" si="1"/>
        <v>72626.02080200001</v>
      </c>
      <c r="K32" s="8">
        <v>10655.188616</v>
      </c>
      <c r="L32" s="8">
        <v>142.98613699999999</v>
      </c>
      <c r="M32" s="8">
        <v>1411.933424</v>
      </c>
      <c r="N32" s="8">
        <f t="shared" si="2"/>
        <v>12210.108177</v>
      </c>
      <c r="O32" s="8">
        <v>3960.263215</v>
      </c>
      <c r="P32" s="8">
        <f t="shared" si="3"/>
        <v>121369.57942500002</v>
      </c>
    </row>
    <row r="33" spans="1:16" ht="15.75">
      <c r="A33" s="9" t="s">
        <v>34</v>
      </c>
      <c r="B33" s="8">
        <v>20025.69408</v>
      </c>
      <c r="C33" s="8">
        <v>10655.525725</v>
      </c>
      <c r="D33" s="8">
        <v>81.092233</v>
      </c>
      <c r="E33" s="8">
        <f t="shared" si="0"/>
        <v>30762.312038</v>
      </c>
      <c r="F33" s="8">
        <v>0</v>
      </c>
      <c r="G33" s="8">
        <v>60702.345874</v>
      </c>
      <c r="H33" s="8">
        <v>3055.362158</v>
      </c>
      <c r="I33" s="8">
        <v>24382.387673</v>
      </c>
      <c r="J33" s="8">
        <f t="shared" si="1"/>
        <v>88140.095705</v>
      </c>
      <c r="K33" s="8">
        <v>11680.309786</v>
      </c>
      <c r="L33" s="8">
        <v>367.050034</v>
      </c>
      <c r="M33" s="8">
        <v>3201.516713</v>
      </c>
      <c r="N33" s="8">
        <f t="shared" si="2"/>
        <v>15248.876532999999</v>
      </c>
      <c r="O33" s="8">
        <v>6108.270947000001</v>
      </c>
      <c r="P33" s="8">
        <f t="shared" si="3"/>
        <v>140259.555223</v>
      </c>
    </row>
    <row r="34" spans="1:16" ht="15.75">
      <c r="A34" s="9" t="s">
        <v>35</v>
      </c>
      <c r="B34" s="8">
        <v>16640.7</v>
      </c>
      <c r="C34" s="8">
        <v>16063.4</v>
      </c>
      <c r="D34" s="8">
        <v>71.15179</v>
      </c>
      <c r="E34" s="8">
        <f t="shared" si="0"/>
        <v>32775.25179</v>
      </c>
      <c r="F34" s="8">
        <v>0</v>
      </c>
      <c r="G34" s="8">
        <v>52927.634173</v>
      </c>
      <c r="H34" s="8">
        <v>1850.7</v>
      </c>
      <c r="I34" s="8">
        <v>21229.35189</v>
      </c>
      <c r="J34" s="8">
        <f t="shared" si="1"/>
        <v>76007.686063</v>
      </c>
      <c r="K34" s="8">
        <v>11043.75</v>
      </c>
      <c r="L34" s="8">
        <v>144.16997</v>
      </c>
      <c r="M34" s="8">
        <v>1618.071007</v>
      </c>
      <c r="N34" s="8">
        <f t="shared" si="2"/>
        <v>12805.990977000001</v>
      </c>
      <c r="O34" s="8">
        <v>7479.707627000001</v>
      </c>
      <c r="P34" s="8">
        <f t="shared" si="3"/>
        <v>129068.63645700002</v>
      </c>
    </row>
    <row r="35" spans="1:16" ht="15.75">
      <c r="A35" s="9" t="s">
        <v>36</v>
      </c>
      <c r="B35" s="8">
        <v>8833.723152</v>
      </c>
      <c r="C35" s="8">
        <v>17943.288231</v>
      </c>
      <c r="D35" s="8">
        <v>298.7201</v>
      </c>
      <c r="E35" s="8">
        <f t="shared" si="0"/>
        <v>27075.731482999996</v>
      </c>
      <c r="F35" s="8">
        <v>0</v>
      </c>
      <c r="G35" s="8">
        <v>53751.449166</v>
      </c>
      <c r="H35" s="8">
        <v>3534.3317930000003</v>
      </c>
      <c r="I35" s="8">
        <v>21734.328226</v>
      </c>
      <c r="J35" s="8">
        <f t="shared" si="1"/>
        <v>79020.109185</v>
      </c>
      <c r="K35" s="8">
        <v>10578.58038</v>
      </c>
      <c r="L35" s="8">
        <v>52.239222999999996</v>
      </c>
      <c r="M35" s="8">
        <v>1693.131717</v>
      </c>
      <c r="N35" s="8">
        <f t="shared" si="2"/>
        <v>12323.95132</v>
      </c>
      <c r="O35" s="8">
        <v>7473.252331000001</v>
      </c>
      <c r="P35" s="8">
        <f t="shared" si="3"/>
        <v>125893.044319</v>
      </c>
    </row>
    <row r="36" spans="1:16" ht="15.75">
      <c r="A36" s="9" t="s">
        <v>37</v>
      </c>
      <c r="B36" s="8">
        <v>18948.183860999998</v>
      </c>
      <c r="C36" s="8">
        <v>12979.476999999999</v>
      </c>
      <c r="D36" s="8">
        <v>99.53</v>
      </c>
      <c r="E36" s="8">
        <f t="shared" si="0"/>
        <v>32027.190860999995</v>
      </c>
      <c r="F36" s="8">
        <v>0</v>
      </c>
      <c r="G36" s="8">
        <v>57777.299999999996</v>
      </c>
      <c r="H36" s="8">
        <v>3646</v>
      </c>
      <c r="I36" s="8">
        <v>21659.199999999997</v>
      </c>
      <c r="J36" s="8">
        <f t="shared" si="1"/>
        <v>83082.5</v>
      </c>
      <c r="K36" s="8">
        <v>9482.7</v>
      </c>
      <c r="L36" s="8">
        <v>56.300000000000004</v>
      </c>
      <c r="M36" s="8">
        <v>1465.6</v>
      </c>
      <c r="N36" s="8">
        <f t="shared" si="2"/>
        <v>11004.6</v>
      </c>
      <c r="O36" s="8">
        <v>7025.3200000000015</v>
      </c>
      <c r="P36" s="8">
        <f t="shared" si="3"/>
        <v>133139.610861</v>
      </c>
    </row>
    <row r="37" spans="1:16" ht="15.75">
      <c r="A37" s="9" t="s">
        <v>38</v>
      </c>
      <c r="B37" s="8">
        <v>21218.7</v>
      </c>
      <c r="C37" s="8">
        <v>11921.59</v>
      </c>
      <c r="D37" s="8">
        <v>100.79</v>
      </c>
      <c r="E37" s="8">
        <f t="shared" si="0"/>
        <v>33241.08</v>
      </c>
      <c r="F37" s="8">
        <v>0</v>
      </c>
      <c r="G37" s="8">
        <v>65468.05</v>
      </c>
      <c r="H37" s="8">
        <v>3756.25</v>
      </c>
      <c r="I37" s="8">
        <v>27216.699999999997</v>
      </c>
      <c r="J37" s="8">
        <f t="shared" si="1"/>
        <v>96441</v>
      </c>
      <c r="K37" s="8">
        <v>11894.5</v>
      </c>
      <c r="L37" s="8">
        <v>282.85</v>
      </c>
      <c r="M37" s="8">
        <v>4405.24</v>
      </c>
      <c r="N37" s="8">
        <f t="shared" si="2"/>
        <v>16582.59</v>
      </c>
      <c r="O37" s="8">
        <v>6580.59</v>
      </c>
      <c r="P37" s="8">
        <f t="shared" si="3"/>
        <v>152845.26</v>
      </c>
    </row>
    <row r="38" spans="1:16" ht="15.75">
      <c r="A38" s="9" t="s">
        <v>39</v>
      </c>
      <c r="B38" s="8">
        <v>24099.082773000002</v>
      </c>
      <c r="C38" s="8">
        <v>21286.889928</v>
      </c>
      <c r="D38" s="8">
        <v>153.561035</v>
      </c>
      <c r="E38" s="8">
        <f t="shared" si="0"/>
        <v>45539.533736000005</v>
      </c>
      <c r="F38" s="8">
        <v>0</v>
      </c>
      <c r="G38" s="8">
        <v>63208.89391299999</v>
      </c>
      <c r="H38" s="8">
        <v>6709.246058</v>
      </c>
      <c r="I38" s="8">
        <v>21780.720162999998</v>
      </c>
      <c r="J38" s="8">
        <f t="shared" si="1"/>
        <v>91698.86013399999</v>
      </c>
      <c r="K38" s="8">
        <v>13226.523364</v>
      </c>
      <c r="L38" s="8">
        <v>279.872237</v>
      </c>
      <c r="M38" s="8">
        <v>1796.1206</v>
      </c>
      <c r="N38" s="8">
        <f t="shared" si="2"/>
        <v>15302.516201</v>
      </c>
      <c r="O38" s="8">
        <v>7788.410505</v>
      </c>
      <c r="P38" s="8">
        <f t="shared" si="3"/>
        <v>160329.320576</v>
      </c>
    </row>
    <row r="39" spans="1:16" ht="15.75">
      <c r="A39" s="9" t="s">
        <v>40</v>
      </c>
      <c r="B39" s="8">
        <v>20898.636067</v>
      </c>
      <c r="C39" s="8">
        <v>15224.149056999999</v>
      </c>
      <c r="D39" s="8">
        <v>126.45147</v>
      </c>
      <c r="E39" s="8">
        <f t="shared" si="0"/>
        <v>36249.236594</v>
      </c>
      <c r="F39" s="8">
        <v>0</v>
      </c>
      <c r="G39" s="8">
        <v>61618.390844</v>
      </c>
      <c r="H39" s="8">
        <v>8285.801297</v>
      </c>
      <c r="I39" s="8">
        <v>22291.547769999997</v>
      </c>
      <c r="J39" s="8">
        <f t="shared" si="1"/>
        <v>92195.73991100001</v>
      </c>
      <c r="K39" s="8">
        <v>13327.556196000001</v>
      </c>
      <c r="L39" s="8">
        <v>75.12311799999999</v>
      </c>
      <c r="M39" s="8">
        <v>1763.7347579999998</v>
      </c>
      <c r="N39" s="8">
        <f t="shared" si="2"/>
        <v>15166.414072000001</v>
      </c>
      <c r="O39" s="8">
        <v>11590.206097</v>
      </c>
      <c r="P39" s="8">
        <f t="shared" si="3"/>
        <v>155201.59667400003</v>
      </c>
    </row>
    <row r="40" spans="1:16" ht="15.75">
      <c r="A40" s="9" t="s">
        <v>41</v>
      </c>
      <c r="B40" s="8">
        <v>17771.528662</v>
      </c>
      <c r="C40" s="8">
        <v>13870.112426</v>
      </c>
      <c r="D40" s="8">
        <v>90.599293</v>
      </c>
      <c r="E40" s="8">
        <f t="shared" si="0"/>
        <v>31732.240381</v>
      </c>
      <c r="F40" s="8">
        <v>0</v>
      </c>
      <c r="G40" s="8">
        <v>40821.438049000004</v>
      </c>
      <c r="H40" s="8">
        <v>5265.31876</v>
      </c>
      <c r="I40" s="8">
        <v>19686.075654</v>
      </c>
      <c r="J40" s="8">
        <f t="shared" si="1"/>
        <v>65772.832463</v>
      </c>
      <c r="K40" s="8">
        <v>8976.294257</v>
      </c>
      <c r="L40" s="8">
        <v>41.078642</v>
      </c>
      <c r="M40" s="8">
        <v>1224.409921</v>
      </c>
      <c r="N40" s="8">
        <f t="shared" si="2"/>
        <v>10241.78282</v>
      </c>
      <c r="O40" s="8">
        <v>5475.4061</v>
      </c>
      <c r="P40" s="8">
        <f t="shared" si="3"/>
        <v>113222.261764</v>
      </c>
    </row>
    <row r="41" spans="1:16" ht="15.75">
      <c r="A41" s="9" t="s">
        <v>43</v>
      </c>
      <c r="B41" s="8">
        <v>16631.431038</v>
      </c>
      <c r="C41" s="8">
        <v>14039.664241</v>
      </c>
      <c r="D41" s="8">
        <v>115.721473</v>
      </c>
      <c r="E41" s="8">
        <f t="shared" si="0"/>
        <v>30786.816752000002</v>
      </c>
      <c r="F41" s="8">
        <v>0</v>
      </c>
      <c r="G41" s="8">
        <v>49523.895810999995</v>
      </c>
      <c r="H41" s="8">
        <v>9525.478985</v>
      </c>
      <c r="I41" s="8">
        <v>23283.250926</v>
      </c>
      <c r="J41" s="8">
        <f t="shared" si="1"/>
        <v>82332.625722</v>
      </c>
      <c r="K41" s="8">
        <v>9939.931679000001</v>
      </c>
      <c r="L41" s="8">
        <v>3.868134</v>
      </c>
      <c r="M41" s="8">
        <v>1469.436737096</v>
      </c>
      <c r="N41" s="8">
        <f t="shared" si="2"/>
        <v>11413.236550096</v>
      </c>
      <c r="O41" s="8">
        <v>9556.761156</v>
      </c>
      <c r="P41" s="8">
        <f t="shared" si="3"/>
        <v>134089.44018009602</v>
      </c>
    </row>
    <row r="42" spans="1:16" ht="15.75">
      <c r="A42" s="9" t="s">
        <v>44</v>
      </c>
      <c r="B42" s="8">
        <v>19829.270429</v>
      </c>
      <c r="C42" s="8">
        <v>13330.162562000001</v>
      </c>
      <c r="D42" s="8">
        <v>109.482947</v>
      </c>
      <c r="E42" s="8">
        <f t="shared" si="0"/>
        <v>33268.915938</v>
      </c>
      <c r="F42" s="8">
        <v>0</v>
      </c>
      <c r="G42" s="8">
        <v>56116.676032999996</v>
      </c>
      <c r="H42" s="8">
        <v>6596.800909</v>
      </c>
      <c r="I42" s="8">
        <v>19451.274369</v>
      </c>
      <c r="J42" s="8">
        <f t="shared" si="1"/>
        <v>82164.751311</v>
      </c>
      <c r="K42" s="8">
        <v>13427.561668</v>
      </c>
      <c r="L42" s="8">
        <v>0</v>
      </c>
      <c r="M42" s="8">
        <v>2717.341666</v>
      </c>
      <c r="N42" s="8">
        <f t="shared" si="2"/>
        <v>16144.903334</v>
      </c>
      <c r="O42" s="8">
        <v>9574.296838</v>
      </c>
      <c r="P42" s="8">
        <f t="shared" si="3"/>
        <v>141152.867421</v>
      </c>
    </row>
    <row r="43" spans="1:16" ht="15.75">
      <c r="A43" s="9" t="s">
        <v>45</v>
      </c>
      <c r="B43" s="8">
        <v>18432.911018</v>
      </c>
      <c r="C43" s="8">
        <v>15912.526221</v>
      </c>
      <c r="D43" s="8">
        <v>113.042505</v>
      </c>
      <c r="E43" s="8">
        <f t="shared" si="0"/>
        <v>34458.479744</v>
      </c>
      <c r="F43" s="8">
        <v>0</v>
      </c>
      <c r="G43" s="8">
        <v>52316.605193</v>
      </c>
      <c r="H43" s="8">
        <v>7797.3559829999995</v>
      </c>
      <c r="I43" s="8">
        <v>18941.777991000003</v>
      </c>
      <c r="J43" s="8">
        <f t="shared" si="1"/>
        <v>79055.739167</v>
      </c>
      <c r="K43" s="8">
        <v>13640.696189999999</v>
      </c>
      <c r="L43" s="8">
        <v>15.353445</v>
      </c>
      <c r="M43" s="8">
        <v>1867.0144841904</v>
      </c>
      <c r="N43" s="8">
        <f t="shared" si="2"/>
        <v>15523.0641191904</v>
      </c>
      <c r="O43" s="8">
        <v>9558.828843000005</v>
      </c>
      <c r="P43" s="8">
        <f t="shared" si="3"/>
        <v>138596.11187319038</v>
      </c>
    </row>
    <row r="44" spans="1:16" ht="15.75">
      <c r="A44" s="9" t="s">
        <v>46</v>
      </c>
      <c r="B44" s="8">
        <v>18641.890766</v>
      </c>
      <c r="C44" s="8">
        <v>13389.023161000001</v>
      </c>
      <c r="D44" s="8">
        <v>132.837114</v>
      </c>
      <c r="E44" s="8">
        <f t="shared" si="0"/>
        <v>32163.751041000003</v>
      </c>
      <c r="F44" s="8">
        <v>0</v>
      </c>
      <c r="G44" s="8">
        <v>53755.246788000004</v>
      </c>
      <c r="H44" s="8">
        <v>8615.640604</v>
      </c>
      <c r="I44" s="8">
        <v>19586.483737</v>
      </c>
      <c r="J44" s="8">
        <f t="shared" si="1"/>
        <v>81957.371129</v>
      </c>
      <c r="K44" s="8">
        <v>14428.385565999999</v>
      </c>
      <c r="L44" s="8">
        <v>60.836554</v>
      </c>
      <c r="M44" s="8">
        <v>1756.703178203936</v>
      </c>
      <c r="N44" s="8">
        <f t="shared" si="2"/>
        <v>16245.925298203934</v>
      </c>
      <c r="O44" s="8">
        <v>11845.541583972066</v>
      </c>
      <c r="P44" s="8">
        <f t="shared" si="3"/>
        <v>142212.58905217602</v>
      </c>
    </row>
    <row r="45" spans="1:16" ht="15.75">
      <c r="A45" s="9" t="s">
        <v>42</v>
      </c>
      <c r="B45" s="8">
        <v>19340.989247999998</v>
      </c>
      <c r="C45" s="8">
        <v>12756.320627000001</v>
      </c>
      <c r="D45" s="8">
        <v>98.91390899999999</v>
      </c>
      <c r="E45" s="8">
        <f t="shared" si="0"/>
        <v>32196.223783999998</v>
      </c>
      <c r="F45" s="8">
        <v>0</v>
      </c>
      <c r="G45" s="8">
        <v>59807.586239</v>
      </c>
      <c r="H45" s="8">
        <v>8075.511914000001</v>
      </c>
      <c r="I45" s="8">
        <v>25614.893600000003</v>
      </c>
      <c r="J45" s="8">
        <f t="shared" si="1"/>
        <v>93497.99175300001</v>
      </c>
      <c r="K45" s="8">
        <v>14751.374566999999</v>
      </c>
      <c r="L45" s="8">
        <v>99.34235000000001</v>
      </c>
      <c r="M45" s="8">
        <v>1914.6032570000002</v>
      </c>
      <c r="N45" s="8">
        <f t="shared" si="2"/>
        <v>16765.320174</v>
      </c>
      <c r="O45" s="8">
        <v>11394.814077000003</v>
      </c>
      <c r="P45" s="8">
        <f t="shared" si="3"/>
        <v>153854.34978800002</v>
      </c>
    </row>
    <row r="46" spans="1:16" ht="15.75">
      <c r="A46" s="9" t="s">
        <v>47</v>
      </c>
      <c r="B46" s="8">
        <v>19292.719548</v>
      </c>
      <c r="C46" s="8">
        <v>14275.730034</v>
      </c>
      <c r="D46" s="8">
        <v>88.08328900000001</v>
      </c>
      <c r="E46" s="8">
        <f t="shared" si="0"/>
        <v>33656.532871</v>
      </c>
      <c r="F46" s="8">
        <v>0</v>
      </c>
      <c r="G46" s="8">
        <v>55892.29262099999</v>
      </c>
      <c r="H46" s="8">
        <v>9312.612928999999</v>
      </c>
      <c r="I46" s="8">
        <v>20528.306074</v>
      </c>
      <c r="J46" s="8">
        <f t="shared" si="1"/>
        <v>85733.21162399999</v>
      </c>
      <c r="K46" s="8">
        <v>16291.193496</v>
      </c>
      <c r="L46" s="8">
        <v>250.253258</v>
      </c>
      <c r="M46" s="8">
        <v>2102.9042099052804</v>
      </c>
      <c r="N46" s="8">
        <f t="shared" si="2"/>
        <v>18644.35096390528</v>
      </c>
      <c r="O46" s="8">
        <v>11910.425291633728</v>
      </c>
      <c r="P46" s="8">
        <f t="shared" si="3"/>
        <v>149944.520750539</v>
      </c>
    </row>
    <row r="47" spans="1:16" ht="15.75">
      <c r="A47" s="9" t="s">
        <v>80</v>
      </c>
      <c r="B47" s="8">
        <v>25473.606388</v>
      </c>
      <c r="C47" s="7">
        <v>19547.395063</v>
      </c>
      <c r="D47" s="7">
        <v>52.028108</v>
      </c>
      <c r="E47" s="8">
        <f t="shared" si="0"/>
        <v>45073.029559</v>
      </c>
      <c r="F47" s="8">
        <v>0</v>
      </c>
      <c r="G47" s="7">
        <v>60726.991287</v>
      </c>
      <c r="H47" s="10">
        <v>10081.915860000001</v>
      </c>
      <c r="I47" s="7">
        <v>23648.386531</v>
      </c>
      <c r="J47" s="8">
        <f t="shared" si="1"/>
        <v>94457.29367799999</v>
      </c>
      <c r="K47" s="7">
        <v>15313.763288</v>
      </c>
      <c r="L47" s="10">
        <v>101.69252499999999</v>
      </c>
      <c r="M47" s="10">
        <v>2153.084427</v>
      </c>
      <c r="N47" s="8">
        <f t="shared" si="2"/>
        <v>17568.540240000002</v>
      </c>
      <c r="O47" s="7">
        <v>10280.307377999998</v>
      </c>
      <c r="P47" s="8">
        <f t="shared" si="3"/>
        <v>167379.17085499997</v>
      </c>
    </row>
    <row r="48" spans="1:16" ht="15.75">
      <c r="A48" s="9" t="s">
        <v>81</v>
      </c>
      <c r="B48" s="8">
        <v>13463.005604</v>
      </c>
      <c r="C48" s="7">
        <v>22351.809586</v>
      </c>
      <c r="D48" s="7">
        <v>38.742755</v>
      </c>
      <c r="E48" s="8">
        <f t="shared" si="0"/>
        <v>35853.557945</v>
      </c>
      <c r="F48" s="8">
        <v>0</v>
      </c>
      <c r="G48" s="7">
        <v>59337.001071000006</v>
      </c>
      <c r="H48" s="10">
        <v>16709.010535999998</v>
      </c>
      <c r="I48" s="7">
        <v>19178.361164</v>
      </c>
      <c r="J48" s="8">
        <f t="shared" si="1"/>
        <v>95224.37277100001</v>
      </c>
      <c r="K48" s="7">
        <v>11415.0940792</v>
      </c>
      <c r="L48" s="10">
        <v>120.078093</v>
      </c>
      <c r="M48" s="10">
        <v>3323.0462239999997</v>
      </c>
      <c r="N48" s="8">
        <f t="shared" si="2"/>
        <v>14858.2183962</v>
      </c>
      <c r="O48" s="7">
        <v>10551.713363800007</v>
      </c>
      <c r="P48" s="8">
        <f t="shared" si="3"/>
        <v>156487.862476</v>
      </c>
    </row>
    <row r="49" spans="1:16" ht="15.75">
      <c r="A49" s="9" t="s">
        <v>82</v>
      </c>
      <c r="B49" s="8">
        <v>21341.610133000002</v>
      </c>
      <c r="C49" s="7">
        <v>12506.682985</v>
      </c>
      <c r="D49" s="7">
        <v>65.85382</v>
      </c>
      <c r="E49" s="8">
        <f t="shared" si="0"/>
        <v>33914.146938</v>
      </c>
      <c r="F49" s="8">
        <v>0</v>
      </c>
      <c r="G49" s="7">
        <v>76880.72472</v>
      </c>
      <c r="H49" s="10">
        <v>20490.599426</v>
      </c>
      <c r="I49" s="7">
        <v>29328.818765</v>
      </c>
      <c r="J49" s="8">
        <f t="shared" si="1"/>
        <v>126700.142911</v>
      </c>
      <c r="K49" s="7">
        <v>16929.659244000002</v>
      </c>
      <c r="L49" s="10">
        <v>149.133333</v>
      </c>
      <c r="M49" s="10">
        <v>2119.451987</v>
      </c>
      <c r="N49" s="8">
        <f t="shared" si="2"/>
        <v>19198.244564000004</v>
      </c>
      <c r="O49" s="7">
        <v>13991.78592599998</v>
      </c>
      <c r="P49" s="8">
        <f t="shared" si="3"/>
        <v>193804.32033899997</v>
      </c>
    </row>
    <row r="50" spans="1:16" ht="15.75">
      <c r="A50" s="9" t="s">
        <v>83</v>
      </c>
      <c r="B50" s="8">
        <v>15760.986813</v>
      </c>
      <c r="C50" s="7">
        <v>20827.588917</v>
      </c>
      <c r="D50" s="7">
        <v>96.363041</v>
      </c>
      <c r="E50" s="8">
        <f t="shared" si="0"/>
        <v>36684.938770999994</v>
      </c>
      <c r="F50" s="8">
        <v>0</v>
      </c>
      <c r="G50" s="7">
        <v>73182.78519299999</v>
      </c>
      <c r="H50" s="10">
        <v>18380.173314</v>
      </c>
      <c r="I50" s="7">
        <v>25993.464922</v>
      </c>
      <c r="J50" s="8">
        <f t="shared" si="1"/>
        <v>117556.42342899999</v>
      </c>
      <c r="K50" s="7">
        <v>14205.18724</v>
      </c>
      <c r="L50" s="10">
        <v>48.583808000000005</v>
      </c>
      <c r="M50" s="10">
        <v>2196.309198</v>
      </c>
      <c r="N50" s="8">
        <f t="shared" si="2"/>
        <v>16450.080245999998</v>
      </c>
      <c r="O50" s="7">
        <v>10728.129664000015</v>
      </c>
      <c r="P50" s="8">
        <f t="shared" si="3"/>
        <v>181419.57210999998</v>
      </c>
    </row>
    <row r="51" spans="1:16" ht="15.75">
      <c r="A51" s="9" t="s">
        <v>84</v>
      </c>
      <c r="B51" s="8">
        <v>33490.163094999996</v>
      </c>
      <c r="C51" s="7">
        <v>19774.201946</v>
      </c>
      <c r="D51" s="7">
        <v>34.764585999999994</v>
      </c>
      <c r="E51" s="8">
        <f t="shared" si="0"/>
        <v>53299.129626999995</v>
      </c>
      <c r="F51" s="8">
        <v>0</v>
      </c>
      <c r="G51" s="7">
        <v>71070.45969599999</v>
      </c>
      <c r="H51" s="10">
        <v>17631.427818999997</v>
      </c>
      <c r="I51" s="7">
        <v>25436.32272</v>
      </c>
      <c r="J51" s="8">
        <f t="shared" si="1"/>
        <v>114138.21023499998</v>
      </c>
      <c r="K51" s="7">
        <v>14948.267240000001</v>
      </c>
      <c r="L51" s="10">
        <v>367.197105</v>
      </c>
      <c r="M51" s="10">
        <v>2165.059189</v>
      </c>
      <c r="N51" s="8">
        <f t="shared" si="2"/>
        <v>17480.523534</v>
      </c>
      <c r="O51" s="7">
        <v>11049.049849000003</v>
      </c>
      <c r="P51" s="8">
        <f t="shared" si="3"/>
        <v>195966.91324499997</v>
      </c>
    </row>
    <row r="52" spans="1:16" ht="15.75">
      <c r="A52" s="9" t="s">
        <v>91</v>
      </c>
      <c r="B52" s="8">
        <v>23795.101848</v>
      </c>
      <c r="C52" s="8">
        <v>15307.160672999998</v>
      </c>
      <c r="D52" s="8">
        <v>91.630951</v>
      </c>
      <c r="E52" s="8">
        <v>39193.893471999996</v>
      </c>
      <c r="F52" s="8">
        <v>0</v>
      </c>
      <c r="G52" s="8">
        <v>70291.051267</v>
      </c>
      <c r="H52" s="8">
        <v>16027.040314999998</v>
      </c>
      <c r="I52" s="8">
        <v>29016.822117</v>
      </c>
      <c r="J52" s="8">
        <v>115334.913699</v>
      </c>
      <c r="K52" s="8">
        <v>17091.000629000002</v>
      </c>
      <c r="L52" s="8">
        <v>196.405962</v>
      </c>
      <c r="M52" s="8">
        <v>1931.4579749999998</v>
      </c>
      <c r="N52" s="8">
        <v>19218.864566</v>
      </c>
      <c r="O52" s="8">
        <v>11241.677575000002</v>
      </c>
      <c r="P52" s="8">
        <v>184989.349312</v>
      </c>
    </row>
    <row r="53" spans="1:16" ht="15.75">
      <c r="A53" s="9" t="s">
        <v>92</v>
      </c>
      <c r="B53" s="8">
        <v>23243.40924</v>
      </c>
      <c r="C53" s="8">
        <v>13824.987179</v>
      </c>
      <c r="D53" s="8">
        <v>102.811183</v>
      </c>
      <c r="E53" s="8">
        <v>37171.207601999995</v>
      </c>
      <c r="F53" s="8">
        <v>0</v>
      </c>
      <c r="G53" s="8">
        <v>80850.393736</v>
      </c>
      <c r="H53" s="8">
        <v>18014.693338</v>
      </c>
      <c r="I53" s="8">
        <v>29080.776730999998</v>
      </c>
      <c r="J53" s="8">
        <v>127945.863805</v>
      </c>
      <c r="K53" s="8">
        <v>17447.507803</v>
      </c>
      <c r="L53" s="8">
        <v>358.534027</v>
      </c>
      <c r="M53" s="8">
        <v>2042.1955560000001</v>
      </c>
      <c r="N53" s="8">
        <v>19848.237386</v>
      </c>
      <c r="O53" s="8">
        <v>11480.607741</v>
      </c>
      <c r="P53" s="8">
        <v>196445.91653400002</v>
      </c>
    </row>
    <row r="54" spans="1:16" ht="15.75">
      <c r="A54" s="9" t="s">
        <v>93</v>
      </c>
      <c r="B54" s="8">
        <v>25888.327657</v>
      </c>
      <c r="C54" s="8">
        <v>16073.082558999999</v>
      </c>
      <c r="D54" s="8">
        <v>52.07402499999999</v>
      </c>
      <c r="E54" s="8">
        <v>42013.484241</v>
      </c>
      <c r="F54" s="8">
        <v>0</v>
      </c>
      <c r="G54" s="8">
        <v>78150.492296</v>
      </c>
      <c r="H54" s="8">
        <v>16334.328787</v>
      </c>
      <c r="I54" s="8">
        <v>26924.351904999996</v>
      </c>
      <c r="J54" s="8">
        <v>121409.172988</v>
      </c>
      <c r="K54" s="8">
        <v>17134.923801999998</v>
      </c>
      <c r="L54" s="8">
        <v>177.074646</v>
      </c>
      <c r="M54" s="8">
        <v>2044.5940620000001</v>
      </c>
      <c r="N54" s="8">
        <v>19356.59251</v>
      </c>
      <c r="O54" s="8">
        <v>10696.444881</v>
      </c>
      <c r="P54" s="8">
        <v>193475.69462</v>
      </c>
    </row>
    <row r="55" spans="1:16" ht="15.75">
      <c r="A55" s="9" t="s">
        <v>94</v>
      </c>
      <c r="B55" s="8">
        <v>44684.461899</v>
      </c>
      <c r="C55" s="8">
        <v>21770.623369</v>
      </c>
      <c r="D55" s="8">
        <v>42.579369</v>
      </c>
      <c r="E55" s="8">
        <v>66497.66463700001</v>
      </c>
      <c r="F55" s="8">
        <v>0</v>
      </c>
      <c r="G55" s="8">
        <v>78147.417811</v>
      </c>
      <c r="H55" s="8">
        <v>15130.691404000001</v>
      </c>
      <c r="I55" s="8">
        <v>27094.075676</v>
      </c>
      <c r="J55" s="8">
        <v>120372.184891</v>
      </c>
      <c r="K55" s="8">
        <v>16863.427864</v>
      </c>
      <c r="L55" s="8">
        <v>149.289065</v>
      </c>
      <c r="M55" s="8">
        <v>2401.8684789999998</v>
      </c>
      <c r="N55" s="8">
        <v>19414.585408</v>
      </c>
      <c r="O55" s="8">
        <v>10181.978126999998</v>
      </c>
      <c r="P55" s="8">
        <v>216466.413063</v>
      </c>
    </row>
    <row r="56" spans="1:16" ht="15.75">
      <c r="A56" s="9" t="s">
        <v>96</v>
      </c>
      <c r="B56" s="8">
        <v>36994.166287</v>
      </c>
      <c r="C56" s="8">
        <v>16575.738284</v>
      </c>
      <c r="D56" s="8">
        <v>54.438142</v>
      </c>
      <c r="E56" s="8">
        <v>53624.342713000005</v>
      </c>
      <c r="F56" s="8">
        <v>0</v>
      </c>
      <c r="G56" s="8">
        <v>82095.888416</v>
      </c>
      <c r="H56" s="8">
        <v>18811.435525</v>
      </c>
      <c r="I56" s="8">
        <v>27147.539840999998</v>
      </c>
      <c r="J56" s="8">
        <v>128054.863782</v>
      </c>
      <c r="K56" s="8">
        <v>21171.48421182992</v>
      </c>
      <c r="L56" s="8">
        <v>64.894135</v>
      </c>
      <c r="M56" s="8">
        <v>1943.278738</v>
      </c>
      <c r="N56" s="8">
        <v>23179.657084829916</v>
      </c>
      <c r="O56" s="8">
        <v>12274.842157000003</v>
      </c>
      <c r="P56" s="8">
        <v>217133.70573682993</v>
      </c>
    </row>
    <row r="57" spans="1:16" ht="18.75" customHeight="1">
      <c r="A57" s="69" t="s">
        <v>0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</row>
  </sheetData>
  <sheetProtection/>
  <mergeCells count="9">
    <mergeCell ref="A57:P57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5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9" sqref="F29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9.8867187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9.8867187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8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3" ht="18.75">
      <c r="F3" s="35"/>
    </row>
    <row r="4" spans="1:16" ht="18.75">
      <c r="A4" s="36"/>
      <c r="B4" s="61" t="s">
        <v>75</v>
      </c>
      <c r="C4" s="61"/>
      <c r="D4" s="61"/>
      <c r="E4" s="61"/>
      <c r="F4" s="61"/>
      <c r="G4" s="61"/>
      <c r="H4" s="61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5"/>
      <c r="I5" s="38"/>
      <c r="J5" s="38"/>
      <c r="K5" s="38"/>
      <c r="L5" s="38"/>
      <c r="M5" s="38"/>
      <c r="N5" s="38"/>
      <c r="O5" s="38"/>
      <c r="P5" s="38"/>
    </row>
    <row r="6" spans="1:16" ht="18.75">
      <c r="A6" s="64" t="s">
        <v>89</v>
      </c>
      <c r="B6" s="62" t="s">
        <v>73</v>
      </c>
      <c r="C6" s="62"/>
      <c r="D6" s="62"/>
      <c r="E6" s="62"/>
      <c r="F6" s="63" t="s">
        <v>1</v>
      </c>
      <c r="G6" s="66" t="s">
        <v>72</v>
      </c>
      <c r="H6" s="67"/>
      <c r="I6" s="67"/>
      <c r="J6" s="68"/>
      <c r="K6" s="66" t="s">
        <v>69</v>
      </c>
      <c r="L6" s="67"/>
      <c r="M6" s="67"/>
      <c r="N6" s="68"/>
      <c r="O6" s="59" t="s">
        <v>6</v>
      </c>
      <c r="P6" s="59" t="s">
        <v>7</v>
      </c>
    </row>
    <row r="7" spans="1:16" ht="80.25" customHeight="1">
      <c r="A7" s="65"/>
      <c r="B7" s="51" t="s">
        <v>66</v>
      </c>
      <c r="C7" s="52" t="s">
        <v>67</v>
      </c>
      <c r="D7" s="51" t="s">
        <v>68</v>
      </c>
      <c r="E7" s="51" t="s">
        <v>74</v>
      </c>
      <c r="F7" s="59"/>
      <c r="G7" s="52" t="s">
        <v>2</v>
      </c>
      <c r="H7" s="52" t="s">
        <v>3</v>
      </c>
      <c r="I7" s="53" t="s">
        <v>4</v>
      </c>
      <c r="J7" s="54" t="s">
        <v>74</v>
      </c>
      <c r="K7" s="52" t="s">
        <v>5</v>
      </c>
      <c r="L7" s="52" t="s">
        <v>70</v>
      </c>
      <c r="M7" s="53" t="s">
        <v>71</v>
      </c>
      <c r="N7" s="51" t="s">
        <v>74</v>
      </c>
      <c r="O7" s="72"/>
      <c r="P7" s="72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 aca="true" t="shared" si="0" ref="E9:E23"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 aca="true" t="shared" si="1" ref="J9:J23">I9+H9+G9</f>
        <v>48524.5</v>
      </c>
      <c r="K9" s="40">
        <v>16132.2</v>
      </c>
      <c r="L9" s="40">
        <v>82.8</v>
      </c>
      <c r="M9" s="40">
        <v>7618.7</v>
      </c>
      <c r="N9" s="40">
        <f aca="true" t="shared" si="2" ref="N9:N23">M9+L9+K9</f>
        <v>23833.7</v>
      </c>
      <c r="O9" s="40">
        <v>15251.4</v>
      </c>
      <c r="P9" s="40">
        <f aca="true" t="shared" si="3" ref="P9:P23"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 t="shared" si="0"/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 t="shared" si="1"/>
        <v>55878.7</v>
      </c>
      <c r="K10" s="40">
        <v>15570.4</v>
      </c>
      <c r="L10" s="40">
        <v>131.6</v>
      </c>
      <c r="M10" s="40">
        <v>8777.3</v>
      </c>
      <c r="N10" s="40">
        <f t="shared" si="2"/>
        <v>24479.3</v>
      </c>
      <c r="O10" s="40">
        <v>17649.1</v>
      </c>
      <c r="P10" s="40">
        <f t="shared" si="3"/>
        <v>133684.5</v>
      </c>
    </row>
    <row r="11" spans="1:16" ht="18.75">
      <c r="A11" s="39">
        <v>2005</v>
      </c>
      <c r="B11" s="40">
        <v>23240.3</v>
      </c>
      <c r="C11" s="40">
        <v>11479.8</v>
      </c>
      <c r="D11" s="40">
        <v>7237.1</v>
      </c>
      <c r="E11" s="40">
        <f t="shared" si="0"/>
        <v>41957.2</v>
      </c>
      <c r="F11" s="41">
        <v>0</v>
      </c>
      <c r="G11" s="40">
        <v>41796.9</v>
      </c>
      <c r="H11" s="40">
        <v>1419</v>
      </c>
      <c r="I11" s="40">
        <v>21971.6</v>
      </c>
      <c r="J11" s="40">
        <f t="shared" si="1"/>
        <v>65187.5</v>
      </c>
      <c r="K11" s="40">
        <v>18463.8</v>
      </c>
      <c r="L11" s="40">
        <v>121.7</v>
      </c>
      <c r="M11" s="40">
        <v>14456</v>
      </c>
      <c r="N11" s="40">
        <f t="shared" si="2"/>
        <v>33041.5</v>
      </c>
      <c r="O11" s="40">
        <v>18844.910750000003</v>
      </c>
      <c r="P11" s="40">
        <f t="shared" si="3"/>
        <v>159031.11075</v>
      </c>
    </row>
    <row r="12" spans="1:16" ht="18.75">
      <c r="A12" s="39">
        <v>2006</v>
      </c>
      <c r="B12" s="42">
        <v>24384.6</v>
      </c>
      <c r="C12" s="42">
        <v>19211.8</v>
      </c>
      <c r="D12" s="42">
        <v>964.4</v>
      </c>
      <c r="E12" s="40">
        <f t="shared" si="0"/>
        <v>44560.799999999996</v>
      </c>
      <c r="F12" s="41">
        <v>0</v>
      </c>
      <c r="G12" s="42">
        <v>54220.5</v>
      </c>
      <c r="H12" s="42">
        <v>1828.8</v>
      </c>
      <c r="I12" s="42">
        <v>27128.1</v>
      </c>
      <c r="J12" s="40">
        <f t="shared" si="1"/>
        <v>83177.4</v>
      </c>
      <c r="K12" s="42">
        <v>25372.2</v>
      </c>
      <c r="L12" s="42">
        <v>185.7</v>
      </c>
      <c r="M12" s="42">
        <v>294.4</v>
      </c>
      <c r="N12" s="40">
        <f t="shared" si="2"/>
        <v>25852.3</v>
      </c>
      <c r="O12" s="42">
        <v>10048.8</v>
      </c>
      <c r="P12" s="40">
        <f t="shared" si="3"/>
        <v>163639.3</v>
      </c>
    </row>
    <row r="13" spans="1:16" ht="18.75">
      <c r="A13" s="39">
        <v>2007</v>
      </c>
      <c r="B13" s="42">
        <v>27980.6</v>
      </c>
      <c r="C13" s="42">
        <v>24110</v>
      </c>
      <c r="D13" s="42">
        <v>988.9</v>
      </c>
      <c r="E13" s="40">
        <f t="shared" si="0"/>
        <v>53079.5</v>
      </c>
      <c r="F13" s="42">
        <v>6.2</v>
      </c>
      <c r="G13" s="42">
        <v>60435.700000000004</v>
      </c>
      <c r="H13" s="42">
        <v>1920.8000000000002</v>
      </c>
      <c r="I13" s="42">
        <v>30191.5</v>
      </c>
      <c r="J13" s="40">
        <f t="shared" si="1"/>
        <v>92548</v>
      </c>
      <c r="K13" s="42">
        <v>24553</v>
      </c>
      <c r="L13" s="42">
        <v>99.2</v>
      </c>
      <c r="M13" s="42">
        <v>14.700000000000001</v>
      </c>
      <c r="N13" s="40">
        <f t="shared" si="2"/>
        <v>24666.9</v>
      </c>
      <c r="O13" s="42">
        <v>15406.6</v>
      </c>
      <c r="P13" s="40">
        <f t="shared" si="3"/>
        <v>185707.2</v>
      </c>
    </row>
    <row r="14" spans="1:16" ht="18.75">
      <c r="A14" s="39">
        <v>2008</v>
      </c>
      <c r="B14" s="42">
        <v>35556.9</v>
      </c>
      <c r="C14" s="42">
        <v>30272.7</v>
      </c>
      <c r="D14" s="42">
        <v>1001</v>
      </c>
      <c r="E14" s="40">
        <f t="shared" si="0"/>
        <v>66830.6</v>
      </c>
      <c r="F14" s="42">
        <v>381.40000000000003</v>
      </c>
      <c r="G14" s="42">
        <v>73199.09999999999</v>
      </c>
      <c r="H14" s="42">
        <v>2472.1000000000004</v>
      </c>
      <c r="I14" s="42">
        <v>41577.1</v>
      </c>
      <c r="J14" s="40">
        <f t="shared" si="1"/>
        <v>117248.29999999999</v>
      </c>
      <c r="K14" s="42">
        <v>32047.7</v>
      </c>
      <c r="L14" s="42">
        <v>1880.6000000000001</v>
      </c>
      <c r="M14" s="42">
        <v>0.7</v>
      </c>
      <c r="N14" s="40">
        <f t="shared" si="2"/>
        <v>33929</v>
      </c>
      <c r="O14" s="42">
        <v>18706.2</v>
      </c>
      <c r="P14" s="40">
        <f t="shared" si="3"/>
        <v>237095.5</v>
      </c>
    </row>
    <row r="15" spans="1:16" ht="18.75">
      <c r="A15" s="39">
        <v>2009</v>
      </c>
      <c r="B15" s="42">
        <v>40302.5</v>
      </c>
      <c r="C15" s="42">
        <v>32359.7</v>
      </c>
      <c r="D15" s="42">
        <v>7921.9</v>
      </c>
      <c r="E15" s="40">
        <f t="shared" si="0"/>
        <v>80584.09999999999</v>
      </c>
      <c r="F15" s="42">
        <v>2306.7</v>
      </c>
      <c r="G15" s="42">
        <v>96451.8</v>
      </c>
      <c r="H15" s="42">
        <v>9467.4</v>
      </c>
      <c r="I15" s="42">
        <v>41604.98000000001</v>
      </c>
      <c r="J15" s="40">
        <f t="shared" si="1"/>
        <v>147524.18000000002</v>
      </c>
      <c r="K15" s="42">
        <v>27863</v>
      </c>
      <c r="L15" s="42">
        <v>1456.1</v>
      </c>
      <c r="M15" s="42">
        <v>1.6</v>
      </c>
      <c r="N15" s="40">
        <f t="shared" si="2"/>
        <v>29320.7</v>
      </c>
      <c r="O15" s="42">
        <v>29287.600000000002</v>
      </c>
      <c r="P15" s="40">
        <f t="shared" si="3"/>
        <v>289023.28</v>
      </c>
    </row>
    <row r="16" spans="1:16" ht="18.75">
      <c r="A16" s="39">
        <v>2010</v>
      </c>
      <c r="B16" s="42">
        <v>56763.600000000006</v>
      </c>
      <c r="C16" s="42">
        <v>55324.5</v>
      </c>
      <c r="D16" s="42">
        <v>2270.61</v>
      </c>
      <c r="E16" s="40">
        <f t="shared" si="0"/>
        <v>114358.71</v>
      </c>
      <c r="F16" s="42">
        <v>0</v>
      </c>
      <c r="G16" s="42">
        <v>131797.40000000002</v>
      </c>
      <c r="H16" s="42">
        <v>15754.2</v>
      </c>
      <c r="I16" s="42">
        <v>47577.9</v>
      </c>
      <c r="J16" s="40">
        <f t="shared" si="1"/>
        <v>195129.50000000003</v>
      </c>
      <c r="K16" s="42">
        <v>32770.5</v>
      </c>
      <c r="L16" s="42">
        <v>216.79999999999998</v>
      </c>
      <c r="M16" s="42">
        <v>4153.6</v>
      </c>
      <c r="N16" s="40">
        <f t="shared" si="2"/>
        <v>37140.9</v>
      </c>
      <c r="O16" s="42">
        <v>16458.34</v>
      </c>
      <c r="P16" s="40">
        <f t="shared" si="3"/>
        <v>363087.45000000007</v>
      </c>
    </row>
    <row r="17" spans="1:16" ht="18.75">
      <c r="A17" s="39">
        <v>2011</v>
      </c>
      <c r="B17" s="42">
        <v>70627.48000000001</v>
      </c>
      <c r="C17" s="42">
        <v>52807.56</v>
      </c>
      <c r="D17" s="42">
        <v>536.894</v>
      </c>
      <c r="E17" s="40">
        <f t="shared" si="0"/>
        <v>123971.93400000001</v>
      </c>
      <c r="F17" s="42">
        <v>0</v>
      </c>
      <c r="G17" s="42">
        <v>177327.43700000003</v>
      </c>
      <c r="H17" s="42">
        <v>18473.95</v>
      </c>
      <c r="I17" s="42">
        <v>50113.372</v>
      </c>
      <c r="J17" s="40">
        <f t="shared" si="1"/>
        <v>245914.75900000002</v>
      </c>
      <c r="K17" s="42">
        <v>48829.71</v>
      </c>
      <c r="L17" s="42">
        <v>161.989</v>
      </c>
      <c r="M17" s="42">
        <v>4948.717000000001</v>
      </c>
      <c r="N17" s="40">
        <f t="shared" si="2"/>
        <v>53940.416</v>
      </c>
      <c r="O17" s="42">
        <v>17147.286</v>
      </c>
      <c r="P17" s="40">
        <f t="shared" si="3"/>
        <v>440974.395</v>
      </c>
    </row>
    <row r="18" spans="1:16" ht="18.75">
      <c r="A18" s="39">
        <v>2012</v>
      </c>
      <c r="B18" s="42">
        <v>82530.96395900002</v>
      </c>
      <c r="C18" s="42">
        <v>72882.840463</v>
      </c>
      <c r="D18" s="42">
        <v>495.33807</v>
      </c>
      <c r="E18" s="40">
        <f t="shared" si="0"/>
        <v>155909.142492</v>
      </c>
      <c r="F18" s="42">
        <v>0</v>
      </c>
      <c r="G18" s="42">
        <v>201428.744146</v>
      </c>
      <c r="H18" s="42">
        <v>7024.471613999999</v>
      </c>
      <c r="I18" s="42">
        <v>68253.260706</v>
      </c>
      <c r="J18" s="40">
        <f t="shared" si="1"/>
        <v>276706.476466</v>
      </c>
      <c r="K18" s="42">
        <v>43723.203064999994</v>
      </c>
      <c r="L18" s="42">
        <v>166.80264799999998</v>
      </c>
      <c r="M18" s="42">
        <v>5931.9151919999995</v>
      </c>
      <c r="N18" s="40">
        <f t="shared" si="2"/>
        <v>49821.92090499999</v>
      </c>
      <c r="O18" s="42">
        <v>9441.273914000001</v>
      </c>
      <c r="P18" s="40">
        <f t="shared" si="3"/>
        <v>491878.81377700006</v>
      </c>
    </row>
    <row r="19" spans="1:16" ht="18.75">
      <c r="A19" s="39">
        <v>2013</v>
      </c>
      <c r="B19" s="42">
        <v>92446.158737</v>
      </c>
      <c r="C19" s="42">
        <v>53108.497238</v>
      </c>
      <c r="D19" s="42">
        <v>460.219385</v>
      </c>
      <c r="E19" s="40">
        <f t="shared" si="0"/>
        <v>146014.87536</v>
      </c>
      <c r="F19" s="42">
        <v>0</v>
      </c>
      <c r="G19" s="42">
        <v>211002.121738</v>
      </c>
      <c r="H19" s="42">
        <v>7069.947273</v>
      </c>
      <c r="I19" s="42">
        <v>87559.618052</v>
      </c>
      <c r="J19" s="40">
        <f t="shared" si="1"/>
        <v>305631.687063</v>
      </c>
      <c r="K19" s="42">
        <v>42439.356133</v>
      </c>
      <c r="L19" s="42">
        <v>774.9624259999999</v>
      </c>
      <c r="M19" s="42">
        <v>7719.858403</v>
      </c>
      <c r="N19" s="40">
        <f t="shared" si="2"/>
        <v>50934.176962</v>
      </c>
      <c r="O19" s="42">
        <v>21958.748479</v>
      </c>
      <c r="P19" s="40">
        <f t="shared" si="3"/>
        <v>524539.487864</v>
      </c>
    </row>
    <row r="20" spans="1:16" ht="18.75">
      <c r="A20" s="39">
        <v>2014</v>
      </c>
      <c r="B20" s="42">
        <v>73099.689786</v>
      </c>
      <c r="C20" s="42">
        <v>64131.245159</v>
      </c>
      <c r="D20" s="42">
        <v>652.601135</v>
      </c>
      <c r="E20" s="40">
        <f t="shared" si="0"/>
        <v>137883.53608</v>
      </c>
      <c r="F20" s="42">
        <v>0</v>
      </c>
      <c r="G20" s="42">
        <v>240205.693079</v>
      </c>
      <c r="H20" s="42">
        <v>17645.827851000002</v>
      </c>
      <c r="I20" s="42">
        <v>92390.948389</v>
      </c>
      <c r="J20" s="40">
        <f t="shared" si="1"/>
        <v>350242.469319</v>
      </c>
      <c r="K20" s="42">
        <v>45182.303744000004</v>
      </c>
      <c r="L20" s="42">
        <v>671.2614599999999</v>
      </c>
      <c r="M20" s="42">
        <v>9360.092316999999</v>
      </c>
      <c r="N20" s="40">
        <f t="shared" si="2"/>
        <v>55213.657521</v>
      </c>
      <c r="O20" s="42">
        <v>28867.572836000003</v>
      </c>
      <c r="P20" s="40">
        <f t="shared" si="3"/>
        <v>572207.235756</v>
      </c>
    </row>
    <row r="21" spans="1:16" ht="18.75">
      <c r="A21" s="39">
        <v>2015</v>
      </c>
      <c r="B21" s="42">
        <v>75130.86619599999</v>
      </c>
      <c r="C21" s="42">
        <v>56464.088286</v>
      </c>
      <c r="D21" s="42">
        <v>442.255183</v>
      </c>
      <c r="E21" s="40">
        <f t="shared" si="0"/>
        <v>132037.20966499997</v>
      </c>
      <c r="F21" s="42">
        <v>0</v>
      </c>
      <c r="G21" s="42">
        <v>208080.400737</v>
      </c>
      <c r="H21" s="42">
        <v>29673.399951</v>
      </c>
      <c r="I21" s="42">
        <v>84712.14871899999</v>
      </c>
      <c r="J21" s="40">
        <f t="shared" si="1"/>
        <v>322465.949407</v>
      </c>
      <c r="K21" s="42">
        <v>45671.3438</v>
      </c>
      <c r="L21" s="42">
        <v>120.06989399999999</v>
      </c>
      <c r="M21" s="42">
        <v>7174.923082096</v>
      </c>
      <c r="N21" s="40">
        <f t="shared" si="2"/>
        <v>52966.336776096</v>
      </c>
      <c r="O21" s="42">
        <v>36196.670191000005</v>
      </c>
      <c r="P21" s="40">
        <f t="shared" si="3"/>
        <v>543666.166039096</v>
      </c>
    </row>
    <row r="22" spans="1:16" ht="18.75">
      <c r="A22" s="39">
        <v>2016</v>
      </c>
      <c r="B22" s="42">
        <v>75708.51058</v>
      </c>
      <c r="C22" s="42">
        <v>56333.600043000006</v>
      </c>
      <c r="D22" s="42">
        <v>432.8768170000001</v>
      </c>
      <c r="E22" s="40">
        <f t="shared" si="0"/>
        <v>132474.98744000003</v>
      </c>
      <c r="F22" s="42">
        <v>0</v>
      </c>
      <c r="G22" s="42">
        <v>221771.730841</v>
      </c>
      <c r="H22" s="42">
        <v>33801.12143</v>
      </c>
      <c r="I22" s="42">
        <v>84671.461402</v>
      </c>
      <c r="J22" s="40">
        <f t="shared" si="1"/>
        <v>340244.313673</v>
      </c>
      <c r="K22" s="42">
        <v>59111.649819</v>
      </c>
      <c r="L22" s="42">
        <v>425.785607</v>
      </c>
      <c r="M22" s="42">
        <v>7641.225129299617</v>
      </c>
      <c r="N22" s="40">
        <f t="shared" si="2"/>
        <v>67178.66055529962</v>
      </c>
      <c r="O22" s="42">
        <v>44709.6097956058</v>
      </c>
      <c r="P22" s="40">
        <f t="shared" si="3"/>
        <v>584607.5714639055</v>
      </c>
    </row>
    <row r="23" spans="1:16" ht="18.75">
      <c r="A23" s="39">
        <v>2017</v>
      </c>
      <c r="B23" s="42">
        <v>76039.20893800001</v>
      </c>
      <c r="C23" s="42">
        <v>75233.47655099999</v>
      </c>
      <c r="D23" s="42">
        <v>252.987724</v>
      </c>
      <c r="E23" s="40">
        <f t="shared" si="0"/>
        <v>151525.673213</v>
      </c>
      <c r="F23" s="42">
        <v>0</v>
      </c>
      <c r="G23" s="42">
        <v>270127.502271</v>
      </c>
      <c r="H23" s="42">
        <v>65661.699136</v>
      </c>
      <c r="I23" s="42">
        <v>98149.031382</v>
      </c>
      <c r="J23" s="40">
        <f t="shared" si="1"/>
        <v>433938.23278900003</v>
      </c>
      <c r="K23" s="42">
        <v>57863.7038512</v>
      </c>
      <c r="L23" s="42">
        <v>419.487759</v>
      </c>
      <c r="M23" s="42">
        <v>9791.891835999999</v>
      </c>
      <c r="N23" s="40">
        <f t="shared" si="2"/>
        <v>68075.0834462</v>
      </c>
      <c r="O23" s="42">
        <v>45551.9363318</v>
      </c>
      <c r="P23" s="40">
        <f t="shared" si="3"/>
        <v>699090.9257799999</v>
      </c>
    </row>
    <row r="24" spans="1:16" ht="18.75">
      <c r="A24" s="39">
        <v>2018</v>
      </c>
      <c r="B24" s="42">
        <v>106417.00184000001</v>
      </c>
      <c r="C24" s="42">
        <v>64979.432357000005</v>
      </c>
      <c r="D24" s="42">
        <v>281.28074499999997</v>
      </c>
      <c r="E24" s="40">
        <v>171677.714942</v>
      </c>
      <c r="F24" s="42">
        <v>0</v>
      </c>
      <c r="G24" s="42">
        <v>300362.39699499996</v>
      </c>
      <c r="H24" s="42">
        <v>68007.49025900001</v>
      </c>
      <c r="I24" s="42">
        <v>110458.273473</v>
      </c>
      <c r="J24" s="40">
        <v>478828.16072700004</v>
      </c>
      <c r="K24" s="42">
        <v>66621.699474</v>
      </c>
      <c r="L24" s="42">
        <v>1099.2117400000002</v>
      </c>
      <c r="M24" s="42">
        <v>8183.306782</v>
      </c>
      <c r="N24" s="40">
        <v>75904.21799599999</v>
      </c>
      <c r="O24" s="42">
        <v>44467.78004600001</v>
      </c>
      <c r="P24" s="40">
        <v>770877.873711</v>
      </c>
    </row>
    <row r="25" spans="1:16" ht="18.75">
      <c r="A25" s="43" t="s">
        <v>0</v>
      </c>
      <c r="B25" s="43"/>
      <c r="C25" s="43"/>
      <c r="D25" s="43"/>
      <c r="E25" s="32"/>
      <c r="F25" s="33"/>
      <c r="G25" s="32"/>
      <c r="H25" s="16"/>
      <c r="I25" s="16"/>
      <c r="J25" s="32"/>
      <c r="K25" s="32"/>
      <c r="L25" s="32"/>
      <c r="M25" s="32"/>
      <c r="N25" s="32"/>
      <c r="O25" s="32"/>
      <c r="P25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2019-08-22T07:54:09Z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