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<sst xmlns="http://schemas.openxmlformats.org/spreadsheetml/2006/main" count="179" uniqueCount="122">
  <si>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</si>
  <si>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</si>
  <si>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</si>
  <si>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</si>
  <si>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</si>
  <si>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</si>
  <si>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</si>
  <si>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</si>
  <si>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</si>
  <si>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</si>
  <si>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</si>
  <si>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</si>
  <si>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</si>
  <si>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</si>
  <si>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</si>
  <si>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</si>
  <si>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</si>
  <si>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</si>
  <si>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</si>
  <si>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</si>
  <si>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</si>
  <si>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</si>
  <si>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</si>
  <si>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 xml:space="preserve"> II. DETTE RETROCEDEE</t>
  </si>
  <si>
    <t xml:space="preserve"> DETTE PUBLIQUE EXTERIEURE PAR SECTEURS ECONOMIQUES (en %) </t>
  </si>
  <si>
    <t>Décembre 2015</t>
  </si>
  <si>
    <r>
      <t xml:space="preserve">     </t>
    </r>
    <r>
      <rPr>
        <b/>
        <sz val="12"/>
        <rFont val="Calibri"/>
        <family val="2"/>
      </rPr>
      <t>A. Equipements publics</t>
    </r>
  </si>
  <si>
    <r>
      <t xml:space="preserve">     </t>
    </r>
    <r>
      <rPr>
        <b/>
        <sz val="12"/>
        <rFont val="Calibri"/>
        <family val="2"/>
      </rPr>
      <t>B. Secteurs productifs</t>
    </r>
  </si>
  <si>
    <r>
      <t xml:space="preserve">     </t>
    </r>
    <r>
      <rPr>
        <b/>
        <sz val="12"/>
        <rFont val="Calibri"/>
        <family val="2"/>
      </rPr>
      <t>C. Secteur social</t>
    </r>
  </si>
  <si>
    <r>
      <t xml:space="preserve">      </t>
    </r>
    <r>
      <rPr>
        <b/>
        <sz val="12"/>
        <rFont val="Calibri"/>
        <family val="2"/>
      </rPr>
      <t>D. Divers</t>
    </r>
  </si>
  <si>
    <t xml:space="preserve">      1. Etude des projets</t>
  </si>
  <si>
    <t xml:space="preserve">      2. Autres</t>
  </si>
  <si>
    <t>Sources: BRB et Ministère des Finances, du Budget et de la Privatisation</t>
  </si>
  <si>
    <t xml:space="preserve">      2. Mines et Energie</t>
  </si>
  <si>
    <t xml:space="preserve">      4.Divers</t>
  </si>
  <si>
    <t xml:space="preserve">      3. Infrastructures urbaines</t>
  </si>
  <si>
    <t xml:space="preserve">      2.  Santé</t>
  </si>
  <si>
    <t xml:space="preserve">      2. Agro-Industrie</t>
  </si>
  <si>
    <t>Période</t>
  </si>
  <si>
    <t xml:space="preserve"> janvier-2014</t>
  </si>
  <si>
    <t>Retour à la table de matière</t>
  </si>
  <si>
    <t>Retour à 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</si>
  <si>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</si>
  <si>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</si>
  <si>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</si>
  <si>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</si>
  <si>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</si>
  <si>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</si>
  <si>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</si>
  <si>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</si>
  <si>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</si>
  <si>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</si>
  <si>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</si>
  <si>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</si>
  <si>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</si>
  <si>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Evolution de la dette extérieure par secteur économique(en %)</t>
  </si>
  <si>
    <t>Evolution de la dette extérieure par secteur économique données mensuelles</t>
  </si>
  <si>
    <t>Evolution de la dette extérieure par secteur économique données trimestrielles</t>
  </si>
  <si>
    <t>Evolution de la dette extérieure par secteur économique données annuelles</t>
  </si>
  <si>
    <t>Evolution de la dette extérieur par secteur  économique.xls</t>
  </si>
  <si>
    <t>Evolution de la dette extérieure par secteur économique décrit l'affection des crédits xtérieurs aux divers secteurs économiques</t>
  </si>
  <si>
    <t>I. DETTE DIRECTE</t>
  </si>
  <si>
    <t xml:space="preserve">     3. Industrie</t>
  </si>
  <si>
    <t xml:space="preserve">      4. Mines et Energie</t>
  </si>
  <si>
    <t xml:space="preserve">      2. Santé</t>
  </si>
  <si>
    <t xml:space="preserve">      4. Etudes des projets</t>
  </si>
  <si>
    <t xml:space="preserve">      5. Autres</t>
  </si>
  <si>
    <t xml:space="preserve">     2.  Santé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</si>
  <si>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</si>
  <si>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</si>
  <si>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</si>
  <si>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</si>
  <si>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</si>
  <si>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             DETTE PUBLIQUE EXTERIEURE PAR SECTEURS ECONOMIQUES (en %) </t>
  </si>
  <si>
    <t>Sources: Ministère des Finances, du Budget et de la Coopération au Dévelopement Economique</t>
  </si>
  <si>
    <t>Q4-2019</t>
  </si>
  <si>
    <t>2019</t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</si>
  <si>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trimestre-2011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</si>
  <si>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</si>
  <si>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</si>
  <si>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</si>
  <si>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trimestre-2012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</si>
  <si>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</si>
  <si>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</si>
  <si>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</si>
  <si>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trimestre-2013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</si>
  <si>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</si>
  <si>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</si>
  <si>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</si>
  <si>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trimestre-2014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</si>
  <si>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</si>
  <si>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</si>
  <si>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</si>
  <si>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trimestre-2015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</si>
  <si>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</si>
  <si>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</si>
  <si>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</si>
  <si>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trimestre-2016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</si>
  <si>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</si>
  <si>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</si>
  <si>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</si>
  <si>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trimestre-2017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</si>
  <si>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</si>
  <si>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</si>
  <si>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</si>
  <si>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trimestre-2018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</si>
  <si>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</si>
  <si>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</si>
  <si>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</si>
  <si>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trimestre-2019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</si>
  <si>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</si>
  <si>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</si>
  <si>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</si>
  <si>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trimestre-2020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</si>
  <si>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</si>
  <si>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</si>
  <si>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</si>
  <si>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trimestre-2021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</si>
  <si>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trimestre-2021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</si>
  <si>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trimestre-2021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</si>
  <si>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trimestre-2021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</si>
  <si>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trimestre-2022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</si>
</sst>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[$-40C]mmmm\-yy;@"/>
    <numFmt numFmtId="166" formatCode="[$-409]mmmm\-yy;@"/>
    <numFmt numFmtId="167" formatCode="[$-409]dd\-mmm\-yy;@"/>
    <numFmt numFmtId="168" formatCode="[$-409]mmm\-yy;@"/>
    <numFmt numFmtId="169" formatCode="_-* #,##0.00\ _F_-;\-* #,##0.00\ _F_-;_-* &quot;-&quot;??\ _F_-;_-@_-"/>
    <numFmt numFmtId="170" formatCode="_ * #,##0.0_ ;_ * \-#,##0.0_ ;_ * &quot;-&quot;??_ ;_ @_ "/>
    <numFmt numFmtId="171" formatCode="mmm\-yyyy"/>
    <numFmt numFmtId="172" formatCode="#,##0.0"/>
  </numFmts>
  <fonts count="61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u val="single"/>
      <sz val="12"/>
      <color indexed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Calibri"/>
      <family val="2"/>
    </font>
    <font>
      <b/>
      <vertAlign val="superscript"/>
      <sz val="1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1">
    <xf numFmtId="164" fontId="0" fillId="0" borderId="0" xfId="0" applyAlignment="1">
      <alignment/>
    </xf>
    <xf numFmtId="164" fontId="28" fillId="0" borderId="0" xfId="0" applyFont="1" applyBorder="1" applyAlignment="1">
      <alignment/>
    </xf>
    <xf numFmtId="164" fontId="28" fillId="0" borderId="10" xfId="0" applyFont="1" applyBorder="1" applyAlignment="1">
      <alignment/>
    </xf>
    <xf numFmtId="164" fontId="0" fillId="0" borderId="0" xfId="0" applyBorder="1" applyAlignment="1">
      <alignment/>
    </xf>
    <xf numFmtId="164" fontId="28" fillId="0" borderId="11" xfId="0" applyFont="1" applyBorder="1" applyAlignment="1">
      <alignment/>
    </xf>
    <xf numFmtId="164" fontId="54" fillId="0" borderId="0" xfId="0" applyFont="1" applyAlignment="1">
      <alignment/>
    </xf>
    <xf numFmtId="164" fontId="55" fillId="0" borderId="0" xfId="0" applyFont="1" applyAlignment="1">
      <alignment/>
    </xf>
    <xf numFmtId="164" fontId="56" fillId="0" borderId="0" xfId="0" applyFont="1" applyAlignment="1">
      <alignment/>
    </xf>
    <xf numFmtId="164" fontId="57" fillId="33" borderId="12" xfId="0" applyFont="1" applyFill="1" applyBorder="1" applyAlignment="1">
      <alignment/>
    </xf>
    <xf numFmtId="0" fontId="58" fillId="6" borderId="0" xfId="45" applyFont="1" applyFill="1" applyAlignment="1" applyProtection="1">
      <alignment/>
      <protection/>
    </xf>
    <xf numFmtId="164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64" fontId="59" fillId="6" borderId="13" xfId="0" applyFont="1" applyFill="1" applyBorder="1" applyAlignment="1">
      <alignment/>
    </xf>
    <xf numFmtId="164" fontId="55" fillId="6" borderId="13" xfId="0" applyFont="1" applyFill="1" applyBorder="1" applyAlignment="1">
      <alignment/>
    </xf>
    <xf numFmtId="167" fontId="55" fillId="0" borderId="0" xfId="0" applyNumberFormat="1" applyFont="1" applyAlignment="1">
      <alignment horizontal="left"/>
    </xf>
    <xf numFmtId="164" fontId="4" fillId="0" borderId="0" xfId="45" applyNumberFormat="1" applyAlignment="1" applyProtection="1">
      <alignment/>
      <protection/>
    </xf>
    <xf numFmtId="164" fontId="28" fillId="0" borderId="10" xfId="0" applyFont="1" applyBorder="1" applyAlignment="1">
      <alignment horizontal="left"/>
    </xf>
    <xf numFmtId="164" fontId="28" fillId="0" borderId="10" xfId="0" applyFont="1" applyBorder="1" applyAlignment="1">
      <alignment/>
    </xf>
    <xf numFmtId="164" fontId="3" fillId="0" borderId="10" xfId="0" applyFont="1" applyBorder="1" applyAlignment="1">
      <alignment horizontal="left"/>
    </xf>
    <xf numFmtId="164" fontId="0" fillId="0" borderId="10" xfId="0" applyBorder="1" applyAlignment="1">
      <alignment/>
    </xf>
    <xf numFmtId="164" fontId="4" fillId="0" borderId="0" xfId="45" applyNumberFormat="1" applyBorder="1" applyAlignment="1" applyProtection="1">
      <alignment/>
      <protection/>
    </xf>
    <xf numFmtId="168" fontId="55" fillId="6" borderId="0" xfId="0" applyNumberFormat="1" applyFont="1" applyFill="1" applyAlignment="1">
      <alignment horizontal="right"/>
    </xf>
    <xf numFmtId="164" fontId="60" fillId="0" borderId="0" xfId="0" applyFont="1" applyBorder="1" applyAlignment="1">
      <alignment horizontal="center" wrapText="1"/>
    </xf>
    <xf numFmtId="164" fontId="5" fillId="0" borderId="0" xfId="0" applyFont="1" applyAlignment="1">
      <alignment horizontal="justify" vertical="center"/>
    </xf>
    <xf numFmtId="164" fontId="36" fillId="34" borderId="14" xfId="0" applyFont="1" applyFill="1" applyBorder="1" applyAlignment="1">
      <alignment horizontal="center"/>
    </xf>
    <xf numFmtId="164" fontId="36" fillId="34" borderId="15" xfId="0" applyFont="1" applyFill="1" applyBorder="1" applyAlignment="1">
      <alignment horizontal="center"/>
    </xf>
    <xf numFmtId="164" fontId="36" fillId="34" borderId="16" xfId="0" applyFont="1" applyFill="1" applyBorder="1" applyAlignment="1">
      <alignment horizontal="center"/>
    </xf>
    <xf numFmtId="164" fontId="36" fillId="34" borderId="10" xfId="0" applyFont="1" applyFill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Border="1" applyAlignment="1">
      <alignment/>
    </xf>
    <xf numFmtId="164" fontId="3" fillId="0" borderId="10" xfId="0" applyFont="1" applyBorder="1" applyAlignment="1">
      <alignment/>
    </xf>
    <xf numFmtId="164" fontId="8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64" fontId="10" fillId="0" borderId="0" xfId="0" applyFont="1" applyBorder="1" applyAlignment="1">
      <alignment/>
    </xf>
    <xf numFmtId="164" fontId="10" fillId="35" borderId="10" xfId="0" applyFont="1" applyFill="1" applyBorder="1" applyAlignment="1">
      <alignment/>
    </xf>
    <xf numFmtId="1" fontId="10" fillId="35" borderId="10" xfId="0" applyNumberFormat="1" applyFont="1" applyFill="1" applyBorder="1" applyAlignment="1">
      <alignment/>
    </xf>
    <xf numFmtId="164" fontId="8" fillId="0" borderId="0" xfId="0" applyFont="1" applyAlignment="1">
      <alignment/>
    </xf>
    <xf numFmtId="165" fontId="10" fillId="35" borderId="10" xfId="0" applyNumberFormat="1" applyFont="1" applyFill="1" applyBorder="1" applyAlignment="1">
      <alignment/>
    </xf>
    <xf numFmtId="165" fontId="10" fillId="35" borderId="11" xfId="0" applyNumberFormat="1" applyFont="1" applyFill="1" applyBorder="1" applyAlignment="1">
      <alignment/>
    </xf>
    <xf numFmtId="164" fontId="9" fillId="0" borderId="0" xfId="0" applyFont="1" applyAlignment="1">
      <alignment/>
    </xf>
    <xf numFmtId="164" fontId="28" fillId="0" borderId="17" xfId="0" applyFont="1" applyBorder="1" applyAlignment="1">
      <alignment/>
    </xf>
    <xf numFmtId="164" fontId="3" fillId="0" borderId="11" xfId="0" applyFont="1" applyBorder="1" applyAlignment="1">
      <alignment/>
    </xf>
    <xf numFmtId="164" fontId="3" fillId="0" borderId="18" xfId="0" applyFont="1" applyBorder="1" applyAlignment="1">
      <alignment/>
    </xf>
    <xf numFmtId="164" fontId="0" fillId="0" borderId="19" xfId="0" applyBorder="1" applyAlignment="1">
      <alignment/>
    </xf>
    <xf numFmtId="165" fontId="10" fillId="14" borderId="16" xfId="0" applyNumberFormat="1" applyFont="1" applyFill="1" applyBorder="1" applyAlignment="1" quotePrefix="1">
      <alignment vertical="center"/>
    </xf>
    <xf numFmtId="164" fontId="10" fillId="0" borderId="0" xfId="0" applyFont="1" applyBorder="1" applyAlignment="1">
      <alignment horizontal="center"/>
    </xf>
    <xf numFmtId="164" fontId="3" fillId="0" borderId="11" xfId="0" applyFont="1" applyBorder="1" applyAlignment="1">
      <alignment horizontal="left"/>
    </xf>
    <xf numFmtId="164" fontId="3" fillId="0" borderId="18" xfId="0" applyFont="1" applyBorder="1" applyAlignment="1">
      <alignment horizontal="left"/>
    </xf>
    <xf numFmtId="164" fontId="3" fillId="0" borderId="19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10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3"/>
  <sheetViews>
    <sheetView zoomScalePageLayoutView="0" workbookViewId="0" topLeftCell="A7">
      <selection activeCell="E15" sqref="E15"/>
    </sheetView>
  </sheetViews>
  <sheetFormatPr defaultColWidth="8.88671875" defaultRowHeight="15.75"/>
  <cols>
    <col min="1" max="1" width="4.21484375" style="6" customWidth="1"/>
    <col min="2" max="2" width="68.6640625" style="6" bestFit="1" customWidth="1"/>
    <col min="3" max="3" width="46.10546875" style="6" bestFit="1" customWidth="1"/>
    <col min="4" max="4" width="17.10546875" style="6" bestFit="1" customWidth="1"/>
    <col min="5" max="5" width="15.88671875" style="6" customWidth="1"/>
    <col min="6" max="16384" width="8.88671875" style="6" customWidth="1"/>
  </cols>
  <sheetData>
    <row r="2" ht="15.75">
      <c r="B2" s="24" t="s">
        <v>69</v>
      </c>
    </row>
    <row r="3" spans="2:3" ht="15.75">
      <c r="B3" s="24" t="s">
        <v>70</v>
      </c>
      <c r="C3"/>
    </row>
    <row r="4" ht="15.75">
      <c r="B4" s="24" t="s">
        <v>71</v>
      </c>
    </row>
    <row r="5" ht="15.75">
      <c r="B5" s="24" t="s">
        <v>72</v>
      </c>
    </row>
    <row r="6" ht="15.75">
      <c r="B6" s="24"/>
    </row>
    <row r="7" ht="18.75">
      <c r="B7" s="5" t="s">
        <v>42</v>
      </c>
    </row>
    <row r="8" ht="18.75">
      <c r="B8" s="7" t="s">
        <v>55</v>
      </c>
    </row>
    <row r="10" ht="15.75">
      <c r="B10" s="6" t="s">
        <v>43</v>
      </c>
    </row>
    <row r="11" spans="2:5" ht="16.5" thickBot="1">
      <c r="B11" s="8" t="s">
        <v>44</v>
      </c>
      <c r="C11" s="8" t="s">
        <v>45</v>
      </c>
      <c r="D11" s="8" t="s">
        <v>46</v>
      </c>
      <c r="E11" s="8" t="s">
        <v>68</v>
      </c>
    </row>
    <row r="12" spans="2:5" ht="15.75">
      <c r="B12" s="9" t="s">
        <v>47</v>
      </c>
      <c r="C12" s="10" t="s">
        <v>56</v>
      </c>
      <c r="D12" s="10" t="s">
        <v>47</v>
      </c>
      <c r="E12" s="22">
        <v>43862</v>
      </c>
    </row>
    <row r="13" spans="2:5" ht="15.75">
      <c r="B13" s="9" t="s">
        <v>48</v>
      </c>
      <c r="C13" s="10" t="s">
        <v>57</v>
      </c>
      <c r="D13" s="10" t="s">
        <v>48</v>
      </c>
      <c r="E13" s="12" t="s">
        <v>75</v>
      </c>
    </row>
    <row r="14" spans="2:5" ht="15.75">
      <c r="B14" s="9" t="s">
        <v>49</v>
      </c>
      <c r="C14" s="10" t="s">
        <v>58</v>
      </c>
      <c r="D14" s="10" t="s">
        <v>49</v>
      </c>
      <c r="E14" s="11" t="s">
        <v>76</v>
      </c>
    </row>
    <row r="15" spans="2:5" ht="16.5" thickBot="1">
      <c r="B15" s="13"/>
      <c r="C15" s="14"/>
      <c r="D15" s="14"/>
      <c r="E15" s="14"/>
    </row>
    <row r="17" spans="2:3" ht="15.75">
      <c r="B17" s="6" t="s">
        <v>50</v>
      </c>
      <c r="C17" s="15"/>
    </row>
    <row r="18" spans="2:3" ht="15.75">
      <c r="B18" s="6" t="s">
        <v>51</v>
      </c>
      <c r="C18" s="15"/>
    </row>
    <row r="20" spans="2:3" ht="15.75">
      <c r="B20" s="6" t="s">
        <v>52</v>
      </c>
      <c r="C20" s="6" t="s">
        <v>59</v>
      </c>
    </row>
    <row r="21" spans="2:3" ht="15.75">
      <c r="B21" s="6" t="s">
        <v>53</v>
      </c>
      <c r="C21" s="16" t="s">
        <v>54</v>
      </c>
    </row>
    <row r="24" spans="2:3" ht="15.75">
      <c r="B24"/>
      <c r="C24"/>
    </row>
    <row r="25" spans="2:3" ht="15.75">
      <c r="B25"/>
      <c r="C25"/>
    </row>
    <row r="26" ht="31.5">
      <c r="B26" s="23" t="s">
        <v>60</v>
      </c>
    </row>
    <row r="27" spans="2:4" ht="21">
      <c r="B27" s="25" t="s">
        <v>61</v>
      </c>
      <c r="C27" s="17" t="s">
        <v>26</v>
      </c>
      <c r="D27"/>
    </row>
    <row r="28" spans="2:3" ht="15.75" customHeight="1">
      <c r="B28" s="26"/>
      <c r="C28" s="17" t="s">
        <v>1</v>
      </c>
    </row>
    <row r="29" spans="2:3" ht="15.75" customHeight="1">
      <c r="B29" s="26"/>
      <c r="C29" s="17" t="s">
        <v>2</v>
      </c>
    </row>
    <row r="30" spans="2:3" ht="15.75" customHeight="1">
      <c r="B30" s="26"/>
      <c r="C30" s="17" t="s">
        <v>3</v>
      </c>
    </row>
    <row r="31" spans="2:3" ht="15.75" customHeight="1">
      <c r="B31" s="26"/>
      <c r="C31" s="17" t="s">
        <v>21</v>
      </c>
    </row>
    <row r="32" spans="2:3" ht="15.75" customHeight="1">
      <c r="B32" s="26"/>
      <c r="C32" s="17" t="s">
        <v>22</v>
      </c>
    </row>
    <row r="33" spans="2:3" ht="15.75" customHeight="1">
      <c r="B33" s="26"/>
      <c r="C33" s="18" t="s">
        <v>27</v>
      </c>
    </row>
    <row r="34" spans="2:3" ht="15.75" customHeight="1">
      <c r="B34" s="26"/>
      <c r="C34" s="17" t="s">
        <v>5</v>
      </c>
    </row>
    <row r="35" spans="2:3" ht="15.75" customHeight="1">
      <c r="B35" s="26"/>
      <c r="C35" s="17" t="s">
        <v>6</v>
      </c>
    </row>
    <row r="36" spans="2:3" ht="15.75" customHeight="1">
      <c r="B36" s="26"/>
      <c r="C36" s="17" t="s">
        <v>7</v>
      </c>
    </row>
    <row r="37" spans="2:3" ht="15.75" customHeight="1">
      <c r="B37" s="26"/>
      <c r="C37" s="17" t="s">
        <v>33</v>
      </c>
    </row>
    <row r="38" spans="2:3" ht="15.75" customHeight="1">
      <c r="B38" s="26"/>
      <c r="C38" s="18" t="s">
        <v>28</v>
      </c>
    </row>
    <row r="39" spans="2:3" ht="15.75" customHeight="1">
      <c r="B39" s="26"/>
      <c r="C39" s="17" t="s">
        <v>9</v>
      </c>
    </row>
    <row r="40" spans="2:3" ht="15.75" customHeight="1">
      <c r="B40" s="26"/>
      <c r="C40" s="17" t="s">
        <v>36</v>
      </c>
    </row>
    <row r="41" spans="2:3" ht="15.75" customHeight="1">
      <c r="B41" s="26"/>
      <c r="C41" s="17" t="s">
        <v>29</v>
      </c>
    </row>
    <row r="42" spans="2:3" ht="15.75" customHeight="1">
      <c r="B42" s="26"/>
      <c r="C42" s="17" t="s">
        <v>11</v>
      </c>
    </row>
    <row r="43" spans="2:3" ht="15.75" customHeight="1">
      <c r="B43" s="26"/>
      <c r="C43" s="17" t="s">
        <v>12</v>
      </c>
    </row>
    <row r="44" spans="2:3" ht="15.75" customHeight="1">
      <c r="B44" s="26"/>
      <c r="C44" s="17" t="s">
        <v>13</v>
      </c>
    </row>
    <row r="45" spans="2:3" ht="15.75" customHeight="1">
      <c r="B45" s="26"/>
      <c r="C45" s="17" t="s">
        <v>30</v>
      </c>
    </row>
    <row r="46" spans="2:3" ht="15.75" customHeight="1">
      <c r="B46" s="27"/>
      <c r="C46" s="17" t="s">
        <v>31</v>
      </c>
    </row>
    <row r="47" spans="2:3" ht="15.75" customHeight="1">
      <c r="B47" s="25" t="s">
        <v>23</v>
      </c>
      <c r="C47" s="19" t="s">
        <v>0</v>
      </c>
    </row>
    <row r="48" spans="2:3" ht="15.75" customHeight="1">
      <c r="B48" s="26"/>
      <c r="C48" s="17" t="s">
        <v>14</v>
      </c>
    </row>
    <row r="49" spans="2:3" ht="15.75" customHeight="1">
      <c r="B49" s="26"/>
      <c r="C49" s="17" t="s">
        <v>21</v>
      </c>
    </row>
    <row r="50" spans="2:3" ht="15.75" customHeight="1">
      <c r="B50" s="26"/>
      <c r="C50" s="19" t="s">
        <v>4</v>
      </c>
    </row>
    <row r="51" spans="2:3" ht="15.75" customHeight="1">
      <c r="B51" s="26"/>
      <c r="C51" s="17" t="s">
        <v>15</v>
      </c>
    </row>
    <row r="52" spans="2:3" ht="15.75" customHeight="1">
      <c r="B52" s="26"/>
      <c r="C52" s="17" t="s">
        <v>16</v>
      </c>
    </row>
    <row r="53" spans="2:3" ht="15.75" customHeight="1">
      <c r="B53" s="26"/>
      <c r="C53" s="17" t="s">
        <v>37</v>
      </c>
    </row>
    <row r="54" spans="2:3" ht="15.75" customHeight="1">
      <c r="B54" s="27"/>
      <c r="C54" s="17" t="s">
        <v>17</v>
      </c>
    </row>
    <row r="55" spans="2:3" ht="15.75" customHeight="1">
      <c r="B55" s="28" t="s">
        <v>19</v>
      </c>
      <c r="C55" s="20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EG25"/>
  <sheetViews>
    <sheetView tabSelected="1" zoomScalePageLayoutView="0" workbookViewId="0" topLeftCell="A1">
      <pane xSplit="1" ySplit="4" topLeftCell="DZ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F14" sqref="EF14"/>
    </sheetView>
  </sheetViews>
  <sheetFormatPr defaultColWidth="8.88671875" defaultRowHeight="15.75"/>
  <cols>
    <col min="1" max="1" width="30.10546875" style="0" bestFit="1" customWidth="1"/>
    <col min="2" max="2" width="10.5546875" style="0" customWidth="1"/>
    <col min="3" max="3" width="11.6640625" style="0" customWidth="1"/>
    <col min="4" max="4" width="9.88671875" style="0" customWidth="1"/>
    <col min="5" max="5" width="7.5546875" style="0" bestFit="1" customWidth="1"/>
    <col min="6" max="9" width="8.88671875" style="0" customWidth="1"/>
    <col min="10" max="10" width="14.6640625" style="0" customWidth="1"/>
    <col min="11" max="11" width="11.88671875" style="0" customWidth="1"/>
    <col min="12" max="12" width="13.77734375" style="0" customWidth="1"/>
    <col min="13" max="13" width="13.99609375" style="0" customWidth="1"/>
    <col min="14" max="15" width="10.3359375" style="0" customWidth="1"/>
    <col min="16" max="20" width="8.88671875" style="0" customWidth="1"/>
    <col min="21" max="21" width="7.77734375" style="0" bestFit="1" customWidth="1"/>
    <col min="22" max="22" width="15.5546875" style="0" customWidth="1"/>
    <col min="23" max="23" width="10.5546875" style="0" bestFit="1" customWidth="1"/>
    <col min="24" max="24" width="12.6640625" style="0" bestFit="1" customWidth="1"/>
    <col min="25" max="25" width="14.4453125" style="0" customWidth="1"/>
    <col min="26" max="26" width="9.77734375" style="0" bestFit="1" customWidth="1"/>
    <col min="27" max="27" width="10.99609375" style="0" customWidth="1"/>
    <col min="28" max="28" width="8.21484375" style="0" bestFit="1" customWidth="1"/>
    <col min="29" max="29" width="7.5546875" style="0" bestFit="1" customWidth="1"/>
    <col min="30" max="30" width="6.99609375" style="0" bestFit="1" customWidth="1"/>
    <col min="31" max="31" width="7.10546875" style="0" bestFit="1" customWidth="1"/>
    <col min="32" max="32" width="10.4453125" style="0" customWidth="1"/>
    <col min="33" max="33" width="7.77734375" style="0" bestFit="1" customWidth="1"/>
    <col min="34" max="34" width="14.6640625" style="0" customWidth="1"/>
    <col min="35" max="35" width="10.5546875" style="0" bestFit="1" customWidth="1"/>
    <col min="36" max="36" width="14.21484375" style="0" customWidth="1"/>
    <col min="37" max="37" width="13.99609375" style="0" customWidth="1"/>
    <col min="38" max="38" width="8.88671875" style="0" customWidth="1"/>
    <col min="39" max="39" width="10.88671875" style="0" customWidth="1"/>
    <col min="40" max="43" width="8.88671875" style="0" customWidth="1"/>
    <col min="44" max="45" width="8.99609375" style="0" bestFit="1" customWidth="1"/>
    <col min="46" max="46" width="15.77734375" style="0" customWidth="1"/>
    <col min="47" max="47" width="10.5546875" style="0" bestFit="1" customWidth="1"/>
    <col min="48" max="48" width="12.6640625" style="0" bestFit="1" customWidth="1"/>
    <col min="49" max="49" width="13.21484375" style="0" customWidth="1"/>
    <col min="50" max="50" width="9.77734375" style="0" bestFit="1" customWidth="1"/>
    <col min="51" max="51" width="12.6640625" style="0" customWidth="1"/>
    <col min="52" max="57" width="8.99609375" style="0" bestFit="1" customWidth="1"/>
    <col min="58" max="58" width="13.5546875" style="0" customWidth="1"/>
    <col min="59" max="59" width="10.5546875" style="0" bestFit="1" customWidth="1"/>
    <col min="60" max="60" width="13.77734375" style="0" customWidth="1"/>
    <col min="61" max="61" width="8.88671875" style="0" customWidth="1"/>
    <col min="62" max="62" width="9.77734375" style="0" bestFit="1" customWidth="1"/>
    <col min="63" max="63" width="11.5546875" style="0" customWidth="1"/>
    <col min="64" max="69" width="8.99609375" style="0" bestFit="1" customWidth="1"/>
    <col min="70" max="70" width="15.77734375" style="0" customWidth="1"/>
    <col min="71" max="71" width="10.5546875" style="0" bestFit="1" customWidth="1"/>
    <col min="72" max="72" width="12.6640625" style="0" bestFit="1" customWidth="1"/>
    <col min="73" max="73" width="13.99609375" style="0" customWidth="1"/>
    <col min="74" max="74" width="9.77734375" style="3" bestFit="1" customWidth="1"/>
    <col min="75" max="75" width="11.21484375" style="0" customWidth="1"/>
    <col min="76" max="81" width="8.99609375" style="0" bestFit="1" customWidth="1"/>
    <col min="82" max="82" width="13.99609375" style="0" customWidth="1"/>
    <col min="83" max="83" width="10.5546875" style="0" bestFit="1" customWidth="1"/>
    <col min="84" max="84" width="12.6640625" style="0" bestFit="1" customWidth="1"/>
    <col min="85" max="85" width="13.3359375" style="0" customWidth="1"/>
    <col min="86" max="86" width="9.77734375" style="0" bestFit="1" customWidth="1"/>
    <col min="87" max="87" width="12.77734375" style="0" customWidth="1"/>
    <col min="88" max="88" width="8.99609375" style="0" bestFit="1" customWidth="1"/>
    <col min="89" max="91" width="8.99609375" style="0" customWidth="1"/>
    <col min="92" max="93" width="12.77734375" style="0" customWidth="1"/>
    <col min="94" max="97" width="13.5546875" style="0" bestFit="1" customWidth="1"/>
    <col min="98" max="98" width="9.99609375" style="0" bestFit="1" customWidth="1"/>
    <col min="99" max="99" width="9.88671875" style="0" bestFit="1" customWidth="1"/>
    <col min="100" max="100" width="8.21484375" style="0" bestFit="1" customWidth="1"/>
    <col min="101" max="103" width="8.88671875" style="0" customWidth="1"/>
    <col min="104" max="105" width="9.10546875" style="0" bestFit="1" customWidth="1"/>
    <col min="106" max="106" width="13.5546875" style="0" bestFit="1" customWidth="1"/>
    <col min="107" max="107" width="10.77734375" style="0" bestFit="1" customWidth="1"/>
    <col min="108" max="117" width="12.88671875" style="0" bestFit="1" customWidth="1"/>
    <col min="118" max="127" width="13.5546875" style="0" bestFit="1" customWidth="1"/>
    <col min="128" max="128" width="13.5546875" style="0" customWidth="1"/>
    <col min="129" max="137" width="13.5546875" style="0" bestFit="1" customWidth="1"/>
    <col min="138" max="138" width="8.88671875" style="0" customWidth="1"/>
    <col min="139" max="139" width="9.4453125" style="0" bestFit="1" customWidth="1"/>
  </cols>
  <sheetData>
    <row r="1" ht="15.75">
      <c r="A1" s="16" t="s">
        <v>40</v>
      </c>
    </row>
    <row r="2" spans="1:17" s="32" customFormat="1" ht="19.5">
      <c r="A2" s="47" t="s">
        <v>73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="29" customFormat="1" ht="19.5">
      <c r="BV3" s="30"/>
    </row>
    <row r="4" spans="1:137" s="38" customFormat="1" ht="19.5">
      <c r="A4" s="36" t="s">
        <v>38</v>
      </c>
      <c r="B4" s="39">
        <v>40544</v>
      </c>
      <c r="C4" s="39">
        <v>40575</v>
      </c>
      <c r="D4" s="39">
        <v>40603</v>
      </c>
      <c r="E4" s="39">
        <v>40634</v>
      </c>
      <c r="F4" s="39">
        <v>40664</v>
      </c>
      <c r="G4" s="39">
        <v>40695</v>
      </c>
      <c r="H4" s="39">
        <v>40725</v>
      </c>
      <c r="I4" s="39">
        <v>40756</v>
      </c>
      <c r="J4" s="39">
        <v>40787</v>
      </c>
      <c r="K4" s="39">
        <v>40817</v>
      </c>
      <c r="L4" s="39">
        <v>40848</v>
      </c>
      <c r="M4" s="39">
        <v>40878</v>
      </c>
      <c r="N4" s="39">
        <v>40909</v>
      </c>
      <c r="O4" s="39">
        <v>40940</v>
      </c>
      <c r="P4" s="39">
        <v>40969</v>
      </c>
      <c r="Q4" s="39">
        <v>41000</v>
      </c>
      <c r="R4" s="39">
        <v>41030</v>
      </c>
      <c r="S4" s="39">
        <v>41061</v>
      </c>
      <c r="T4" s="39">
        <v>41091</v>
      </c>
      <c r="U4" s="39">
        <v>41122</v>
      </c>
      <c r="V4" s="39">
        <v>41153</v>
      </c>
      <c r="W4" s="39">
        <v>41183</v>
      </c>
      <c r="X4" s="39">
        <v>41214</v>
      </c>
      <c r="Y4" s="39">
        <v>41245</v>
      </c>
      <c r="Z4" s="39">
        <v>41275</v>
      </c>
      <c r="AA4" s="39">
        <v>41306</v>
      </c>
      <c r="AB4" s="39">
        <v>41334</v>
      </c>
      <c r="AC4" s="39">
        <v>41365</v>
      </c>
      <c r="AD4" s="39">
        <v>41395</v>
      </c>
      <c r="AE4" s="39">
        <v>41426</v>
      </c>
      <c r="AF4" s="39">
        <v>41456</v>
      </c>
      <c r="AG4" s="39">
        <v>41487</v>
      </c>
      <c r="AH4" s="39">
        <v>41518</v>
      </c>
      <c r="AI4" s="39">
        <v>41548</v>
      </c>
      <c r="AJ4" s="39">
        <v>41579</v>
      </c>
      <c r="AK4" s="39">
        <v>41609</v>
      </c>
      <c r="AL4" s="36" t="s">
        <v>39</v>
      </c>
      <c r="AM4" s="39">
        <v>41671</v>
      </c>
      <c r="AN4" s="39">
        <v>41699</v>
      </c>
      <c r="AO4" s="39">
        <v>41730</v>
      </c>
      <c r="AP4" s="39">
        <v>41760</v>
      </c>
      <c r="AQ4" s="39">
        <v>41791</v>
      </c>
      <c r="AR4" s="39">
        <v>41821</v>
      </c>
      <c r="AS4" s="39">
        <v>41852</v>
      </c>
      <c r="AT4" s="39">
        <v>41883</v>
      </c>
      <c r="AU4" s="39">
        <v>41913</v>
      </c>
      <c r="AV4" s="39">
        <v>41944</v>
      </c>
      <c r="AW4" s="39">
        <v>41974</v>
      </c>
      <c r="AX4" s="39">
        <v>42005</v>
      </c>
      <c r="AY4" s="39">
        <v>42036</v>
      </c>
      <c r="AZ4" s="39">
        <v>42064</v>
      </c>
      <c r="BA4" s="39">
        <v>42095</v>
      </c>
      <c r="BB4" s="39">
        <v>42125</v>
      </c>
      <c r="BC4" s="39">
        <v>42156</v>
      </c>
      <c r="BD4" s="39">
        <v>42186</v>
      </c>
      <c r="BE4" s="39">
        <v>42217</v>
      </c>
      <c r="BF4" s="39">
        <v>42248</v>
      </c>
      <c r="BG4" s="39">
        <v>42278</v>
      </c>
      <c r="BH4" s="39">
        <v>42309</v>
      </c>
      <c r="BI4" s="36" t="s">
        <v>25</v>
      </c>
      <c r="BJ4" s="39">
        <v>42370</v>
      </c>
      <c r="BK4" s="39">
        <v>42401</v>
      </c>
      <c r="BL4" s="39">
        <v>42430</v>
      </c>
      <c r="BM4" s="39">
        <v>42461</v>
      </c>
      <c r="BN4" s="39">
        <v>42491</v>
      </c>
      <c r="BO4" s="39">
        <v>42522</v>
      </c>
      <c r="BP4" s="39">
        <v>42552</v>
      </c>
      <c r="BQ4" s="39">
        <v>42583</v>
      </c>
      <c r="BR4" s="39">
        <v>42614</v>
      </c>
      <c r="BS4" s="39">
        <v>42644</v>
      </c>
      <c r="BT4" s="39">
        <v>42675</v>
      </c>
      <c r="BU4" s="40">
        <v>42705</v>
      </c>
      <c r="BV4" s="39">
        <v>42736</v>
      </c>
      <c r="BW4" s="39">
        <v>42767</v>
      </c>
      <c r="BX4" s="39">
        <v>42795</v>
      </c>
      <c r="BY4" s="39">
        <v>42826</v>
      </c>
      <c r="BZ4" s="39">
        <v>42856</v>
      </c>
      <c r="CA4" s="39">
        <v>42887</v>
      </c>
      <c r="CB4" s="39">
        <v>42917</v>
      </c>
      <c r="CC4" s="39">
        <v>42948</v>
      </c>
      <c r="CD4" s="39">
        <v>42979</v>
      </c>
      <c r="CE4" s="39">
        <v>43009</v>
      </c>
      <c r="CF4" s="39">
        <v>43040</v>
      </c>
      <c r="CG4" s="40">
        <v>43070</v>
      </c>
      <c r="CH4" s="39">
        <v>43101</v>
      </c>
      <c r="CI4" s="39">
        <v>43132</v>
      </c>
      <c r="CJ4" s="39">
        <v>43160</v>
      </c>
      <c r="CK4" s="39">
        <v>43192</v>
      </c>
      <c r="CL4" s="39">
        <v>43223</v>
      </c>
      <c r="CM4" s="39">
        <v>43255</v>
      </c>
      <c r="CN4" s="39">
        <v>43286</v>
      </c>
      <c r="CO4" s="39">
        <v>43313</v>
      </c>
      <c r="CP4" s="39">
        <v>43345</v>
      </c>
      <c r="CQ4" s="39">
        <v>43375</v>
      </c>
      <c r="CR4" s="39">
        <v>43405</v>
      </c>
      <c r="CS4" s="39">
        <v>43436</v>
      </c>
      <c r="CT4" s="39">
        <v>43466</v>
      </c>
      <c r="CU4" s="39">
        <v>43497</v>
      </c>
      <c r="CV4" s="39">
        <v>43525</v>
      </c>
      <c r="CW4" s="39">
        <v>43556</v>
      </c>
      <c r="CX4" s="39">
        <v>43586</v>
      </c>
      <c r="CY4" s="39">
        <v>43617</v>
      </c>
      <c r="CZ4" s="39">
        <v>43647</v>
      </c>
      <c r="DA4" s="39">
        <v>43678</v>
      </c>
      <c r="DB4" s="39">
        <v>43709</v>
      </c>
      <c r="DC4" s="39">
        <v>43739</v>
      </c>
      <c r="DD4" s="39">
        <v>43771</v>
      </c>
      <c r="DE4" s="39">
        <v>43800</v>
      </c>
      <c r="DF4" s="39">
        <v>43831</v>
      </c>
      <c r="DG4" s="39">
        <v>43862</v>
      </c>
      <c r="DH4" s="39">
        <v>43891</v>
      </c>
      <c r="DI4" s="39">
        <v>43922</v>
      </c>
      <c r="DJ4" s="39">
        <v>43952</v>
      </c>
      <c r="DK4" s="39">
        <v>43983</v>
      </c>
      <c r="DL4" s="39">
        <v>44013</v>
      </c>
      <c r="DM4" s="39">
        <v>44044</v>
      </c>
      <c r="DN4" s="39">
        <v>44075</v>
      </c>
      <c r="DO4" s="39">
        <v>44105</v>
      </c>
      <c r="DP4" s="39">
        <v>44136</v>
      </c>
      <c r="DQ4" s="39">
        <v>44166</v>
      </c>
      <c r="DR4" s="39">
        <v>44197</v>
      </c>
      <c r="DS4" s="39">
        <v>44228</v>
      </c>
      <c r="DT4" s="39">
        <v>44256</v>
      </c>
      <c r="DU4" s="39">
        <v>44287</v>
      </c>
      <c r="DV4" s="39">
        <v>44317</v>
      </c>
      <c r="DW4" s="39">
        <v>44348</v>
      </c>
      <c r="DX4" s="39">
        <v>44378</v>
      </c>
      <c r="DY4" s="39">
        <v>44409</v>
      </c>
      <c r="DZ4" s="39">
        <v>44440</v>
      </c>
      <c r="EA4" s="39">
        <v>44470</v>
      </c>
      <c r="EB4" s="39">
        <v>44501</v>
      </c>
      <c r="EC4" s="39">
        <v>44531</v>
      </c>
      <c r="ED4" s="39">
        <v>44562</v>
      </c>
      <c r="EE4" s="39">
        <v>44593</v>
      </c>
      <c r="EF4" s="39">
        <v>44621</v>
      </c>
      <c r="EG4" s="39">
        <v>44652</v>
      </c>
    </row>
    <row r="5" spans="1:137" ht="15.75">
      <c r="A5" s="2" t="s">
        <v>0</v>
      </c>
      <c r="B5" s="2">
        <v>43.16283430840864</v>
      </c>
      <c r="C5" s="2">
        <v>43.09004328755573</v>
      </c>
      <c r="D5" s="2">
        <v>43.00646417183201</v>
      </c>
      <c r="E5" s="2">
        <v>42.69393898679183</v>
      </c>
      <c r="F5" s="2">
        <v>42.78796808898707</v>
      </c>
      <c r="G5" s="2">
        <v>43.617046213551184</v>
      </c>
      <c r="H5" s="2">
        <v>44.51054314817342</v>
      </c>
      <c r="I5" s="2">
        <v>44.616748230831035</v>
      </c>
      <c r="J5" s="2">
        <v>44.59121332782473</v>
      </c>
      <c r="K5" s="2">
        <v>44.32332223272441</v>
      </c>
      <c r="L5" s="2">
        <v>44.58544636852895</v>
      </c>
      <c r="M5" s="2">
        <v>44.89362248038722</v>
      </c>
      <c r="N5" s="2">
        <v>44.871944566258705</v>
      </c>
      <c r="O5" s="2">
        <v>44.94937669067205</v>
      </c>
      <c r="P5" s="2">
        <v>44.84202701176276</v>
      </c>
      <c r="Q5" s="2">
        <v>43.357470858918504</v>
      </c>
      <c r="R5" s="2">
        <v>44.47124594472758</v>
      </c>
      <c r="S5" s="2">
        <v>43.17929525565007</v>
      </c>
      <c r="T5" s="2">
        <v>44.716288734825675</v>
      </c>
      <c r="U5" s="2">
        <v>45.016453965629125</v>
      </c>
      <c r="V5" s="2">
        <v>43.66400785529232</v>
      </c>
      <c r="W5" s="2">
        <v>43.74187688390463</v>
      </c>
      <c r="X5" s="2">
        <v>41.124816904275065</v>
      </c>
      <c r="Y5" s="2">
        <v>41.26571706186683</v>
      </c>
      <c r="Z5" s="2">
        <v>41.41993727257746</v>
      </c>
      <c r="AA5" s="2">
        <v>41.360647429391705</v>
      </c>
      <c r="AB5" s="2">
        <v>41.454530479055045</v>
      </c>
      <c r="AC5" s="2">
        <v>41.59506578206573</v>
      </c>
      <c r="AD5" s="2">
        <v>41.60989259280933</v>
      </c>
      <c r="AE5" s="2">
        <v>41.75927948522897</v>
      </c>
      <c r="AF5" s="2">
        <v>41.72396356796183</v>
      </c>
      <c r="AG5" s="2">
        <v>41.575166966167984</v>
      </c>
      <c r="AH5" s="2">
        <v>41.56599884839423</v>
      </c>
      <c r="AI5" s="2">
        <v>41.57560271635198</v>
      </c>
      <c r="AJ5" s="2">
        <v>41.4043711114089</v>
      </c>
      <c r="AK5" s="2">
        <v>41.48515952366628</v>
      </c>
      <c r="AL5" s="2">
        <v>42.61013852285005</v>
      </c>
      <c r="AM5" s="2">
        <v>43.71431743620525</v>
      </c>
      <c r="AN5" s="2">
        <v>43.46067550112297</v>
      </c>
      <c r="AO5" s="2">
        <v>43.99499524857538</v>
      </c>
      <c r="AP5" s="2">
        <v>43.91825083453505</v>
      </c>
      <c r="AQ5" s="2">
        <v>43.868601880924246</v>
      </c>
      <c r="AR5" s="2">
        <v>43.82683466960314</v>
      </c>
      <c r="AS5" s="2">
        <v>44.542156170683576</v>
      </c>
      <c r="AT5" s="2">
        <v>44.506538028898376</v>
      </c>
      <c r="AU5" s="2">
        <v>44.733646438684744</v>
      </c>
      <c r="AV5" s="2">
        <v>44.84829279615158</v>
      </c>
      <c r="AW5" s="2">
        <v>45.04353516136294</v>
      </c>
      <c r="AX5" s="2">
        <v>45.01504858875176</v>
      </c>
      <c r="AY5" s="2">
        <v>45.36460076649321</v>
      </c>
      <c r="AZ5" s="2">
        <v>44.94113168257511</v>
      </c>
      <c r="BA5" s="2">
        <v>45.2524661791731</v>
      </c>
      <c r="BB5" s="2">
        <v>45.59287369744741</v>
      </c>
      <c r="BC5" s="2">
        <v>46.23679410369131</v>
      </c>
      <c r="BD5" s="2">
        <v>46.06259858672146</v>
      </c>
      <c r="BE5" s="2">
        <v>46.046960295436996</v>
      </c>
      <c r="BF5" s="2">
        <v>45.529064867862004</v>
      </c>
      <c r="BG5" s="2">
        <v>45.60733069840464</v>
      </c>
      <c r="BH5" s="2">
        <v>45.62371034371664</v>
      </c>
      <c r="BI5" s="2">
        <v>47.190164821949914</v>
      </c>
      <c r="BJ5" s="2">
        <v>46.90835603501114</v>
      </c>
      <c r="BK5" s="2">
        <v>46.90431954817959</v>
      </c>
      <c r="BL5" s="2">
        <v>45.71604711088245</v>
      </c>
      <c r="BM5" s="2">
        <v>45.560083957676845</v>
      </c>
      <c r="BN5" s="2">
        <v>45.5073086397336</v>
      </c>
      <c r="BO5" s="2">
        <v>45.64098557893714</v>
      </c>
      <c r="BP5" s="2">
        <v>45.74622308887178</v>
      </c>
      <c r="BQ5" s="2">
        <v>45.615078708789206</v>
      </c>
      <c r="BR5" s="2">
        <v>45.73678991372876</v>
      </c>
      <c r="BS5" s="2">
        <v>45.7506342582092</v>
      </c>
      <c r="BT5" s="2">
        <v>45.84139083946759</v>
      </c>
      <c r="BU5" s="2">
        <v>45.955584068658</v>
      </c>
      <c r="BV5" s="2">
        <v>46.12115530708059</v>
      </c>
      <c r="BW5" s="2">
        <v>45.77819256419973</v>
      </c>
      <c r="BX5" s="2">
        <v>45.32122273002544</v>
      </c>
      <c r="BY5" s="2">
        <v>46.26908860124443</v>
      </c>
      <c r="BZ5" s="2">
        <v>45.923810627925064</v>
      </c>
      <c r="CA5" s="2">
        <v>45.698368519212735</v>
      </c>
      <c r="CB5" s="2">
        <v>45.723814377306546</v>
      </c>
      <c r="CC5" s="2">
        <v>45.80398144778395</v>
      </c>
      <c r="CD5" s="2">
        <v>45.681796538338816</v>
      </c>
      <c r="CE5" s="2">
        <v>45.95958410726237</v>
      </c>
      <c r="CF5" s="2">
        <v>46.37120232530705</v>
      </c>
      <c r="CG5" s="2">
        <v>46.26544983386571</v>
      </c>
      <c r="CH5" s="2">
        <v>46.35741261787321</v>
      </c>
      <c r="CI5" s="2">
        <v>46.059666915332016</v>
      </c>
      <c r="CJ5" s="2">
        <v>46.23146520565809</v>
      </c>
      <c r="CK5" s="2">
        <v>46.59291553919796</v>
      </c>
      <c r="CL5" s="2">
        <v>47.06354055351897</v>
      </c>
      <c r="CM5" s="2">
        <v>47.469995857713755</v>
      </c>
      <c r="CN5" s="2">
        <v>47.75004604029298</v>
      </c>
      <c r="CO5" s="2">
        <v>47.7248566925204</v>
      </c>
      <c r="CP5" s="2">
        <v>47.78105949501556</v>
      </c>
      <c r="CQ5" s="2">
        <v>47.867453223784445</v>
      </c>
      <c r="CR5" s="2">
        <v>48.03482736972437</v>
      </c>
      <c r="CS5" s="2">
        <v>47.85328449958002</v>
      </c>
      <c r="CT5" s="2">
        <v>48.97928346221121</v>
      </c>
      <c r="CU5" s="2">
        <v>48.96812123325863</v>
      </c>
      <c r="CV5" s="2">
        <v>49.057312172469075</v>
      </c>
      <c r="CW5" s="2">
        <v>50.370027527405036</v>
      </c>
      <c r="CX5" s="2">
        <v>48.12972554153373</v>
      </c>
      <c r="CY5" s="2">
        <v>47.947719781352475</v>
      </c>
      <c r="CZ5" s="2">
        <v>48.4285717469084</v>
      </c>
      <c r="DA5" s="2">
        <v>48.515315338133775</v>
      </c>
      <c r="DB5" s="2">
        <v>48.37715268398601</v>
      </c>
      <c r="DC5" s="2">
        <v>48.34997035341348</v>
      </c>
      <c r="DD5" s="2">
        <v>48.18499625968586</v>
      </c>
      <c r="DE5" s="2">
        <v>48.184535876166215</v>
      </c>
      <c r="DF5" s="2">
        <v>48.19194047194446</v>
      </c>
      <c r="DG5" s="2">
        <v>48.18039001071809</v>
      </c>
      <c r="DH5" s="2">
        <v>48.15636219577256</v>
      </c>
      <c r="DI5" s="2">
        <v>48.40133971207197</v>
      </c>
      <c r="DJ5" s="2">
        <v>48.28052540514685</v>
      </c>
      <c r="DK5" s="2">
        <v>48.090790857675636</v>
      </c>
      <c r="DL5" s="2">
        <v>47.94468438747322</v>
      </c>
      <c r="DM5" s="2">
        <v>47.86135680745078</v>
      </c>
      <c r="DN5" s="2">
        <v>47.792449591975505</v>
      </c>
      <c r="DO5" s="2">
        <v>48.072116325269924</v>
      </c>
      <c r="DP5" s="2">
        <v>47.991780122222266</v>
      </c>
      <c r="DQ5" s="2">
        <v>47.90535171375665</v>
      </c>
      <c r="DR5" s="2">
        <v>47.96626361289299</v>
      </c>
      <c r="DS5" s="2">
        <v>47.64464598643392</v>
      </c>
      <c r="DT5" s="2">
        <v>47.775862478517695</v>
      </c>
      <c r="DU5" s="2">
        <v>47.879970978724586</v>
      </c>
      <c r="DV5" s="2">
        <v>47.777118413009035</v>
      </c>
      <c r="DW5" s="2">
        <v>47.91111088282445</v>
      </c>
      <c r="DX5" s="2">
        <v>48.02296136111083</v>
      </c>
      <c r="DY5" s="2">
        <v>47.002270645040994</v>
      </c>
      <c r="DZ5" s="2">
        <v>46.53530947079867</v>
      </c>
      <c r="EA5" s="2">
        <v>41.09597701506212</v>
      </c>
      <c r="EB5" s="2">
        <v>40.95903107209238</v>
      </c>
      <c r="EC5" s="2">
        <v>40.882290601828586</v>
      </c>
      <c r="ED5" s="2">
        <v>40.887897127143525</v>
      </c>
      <c r="EE5" s="2">
        <v>40.51506229218265</v>
      </c>
      <c r="EF5" s="2">
        <v>40.51782841707834</v>
      </c>
      <c r="EG5" s="2">
        <v>40.48258743764465</v>
      </c>
    </row>
    <row r="6" spans="1:137" ht="15.75">
      <c r="A6" s="2" t="s">
        <v>1</v>
      </c>
      <c r="B6" s="2">
        <v>33.83599780404536</v>
      </c>
      <c r="C6" s="2">
        <v>33.73200805419155</v>
      </c>
      <c r="D6" s="2">
        <v>33.70343268831993</v>
      </c>
      <c r="E6" s="2">
        <v>33.45651139064309</v>
      </c>
      <c r="F6" s="2">
        <v>33.57703901625798</v>
      </c>
      <c r="G6" s="2">
        <v>34.427642179091656</v>
      </c>
      <c r="H6" s="2">
        <v>35.47225707306737</v>
      </c>
      <c r="I6" s="2">
        <v>35.58394794241137</v>
      </c>
      <c r="J6" s="2">
        <v>35.65168377428055</v>
      </c>
      <c r="K6" s="2">
        <v>35.44174001950076</v>
      </c>
      <c r="L6" s="2">
        <v>35.63309864805204</v>
      </c>
      <c r="M6" s="2">
        <v>35.966836300507495</v>
      </c>
      <c r="N6" s="2">
        <v>36.165541073804455</v>
      </c>
      <c r="O6" s="2">
        <v>36.25080993882918</v>
      </c>
      <c r="P6" s="2">
        <v>36.115063929434115</v>
      </c>
      <c r="Q6" s="2">
        <v>35.3281350212595</v>
      </c>
      <c r="R6" s="2">
        <v>35.85231722121493</v>
      </c>
      <c r="S6" s="2">
        <v>35.25055993277083</v>
      </c>
      <c r="T6" s="2">
        <v>36.38740800597515</v>
      </c>
      <c r="U6" s="2">
        <v>36.703344528713295</v>
      </c>
      <c r="V6" s="2">
        <v>35.912263070870516</v>
      </c>
      <c r="W6" s="2">
        <v>36.01235461863009</v>
      </c>
      <c r="X6" s="2">
        <v>33.8885258970976</v>
      </c>
      <c r="Y6" s="2">
        <v>34.0341420101133</v>
      </c>
      <c r="Z6" s="2">
        <v>34.18439399232755</v>
      </c>
      <c r="AA6" s="2">
        <v>34.13688201902366</v>
      </c>
      <c r="AB6" s="2">
        <v>34.27850972972489</v>
      </c>
      <c r="AC6" s="2">
        <v>34.434273259289505</v>
      </c>
      <c r="AD6" s="2">
        <v>34.4557434063556</v>
      </c>
      <c r="AE6" s="2">
        <v>34.60056886834006</v>
      </c>
      <c r="AF6" s="2">
        <v>34.585831540948</v>
      </c>
      <c r="AG6" s="2">
        <v>34.42449624579512</v>
      </c>
      <c r="AH6" s="2">
        <v>34.45479648226958</v>
      </c>
      <c r="AI6" s="2">
        <v>34.43401677579494</v>
      </c>
      <c r="AJ6" s="2">
        <v>34.25107038444166</v>
      </c>
      <c r="AK6" s="2">
        <v>34.3377385617402</v>
      </c>
      <c r="AL6" s="2">
        <v>35.597210983960956</v>
      </c>
      <c r="AM6" s="2">
        <v>36.89307336623293</v>
      </c>
      <c r="AN6" s="2">
        <v>36.70593676284281</v>
      </c>
      <c r="AO6" s="2">
        <v>37.313871618468234</v>
      </c>
      <c r="AP6" s="2">
        <v>37.201576182020226</v>
      </c>
      <c r="AQ6" s="2">
        <v>37.181753432589076</v>
      </c>
      <c r="AR6" s="2">
        <v>37.142152786323145</v>
      </c>
      <c r="AS6" s="2">
        <v>38.0126224314047</v>
      </c>
      <c r="AT6" s="2">
        <v>38.00864312305074</v>
      </c>
      <c r="AU6" s="2">
        <v>38.30875264728919</v>
      </c>
      <c r="AV6" s="2">
        <v>38.489805472793634</v>
      </c>
      <c r="AW6" s="2">
        <v>38.73012460291815</v>
      </c>
      <c r="AX6" s="2">
        <v>38.729716723826996</v>
      </c>
      <c r="AY6" s="2">
        <v>39.1509616512902</v>
      </c>
      <c r="AZ6" s="2">
        <v>38.743402213551065</v>
      </c>
      <c r="BA6" s="2">
        <v>39.08858205077525</v>
      </c>
      <c r="BB6" s="2">
        <v>39.44245291171587</v>
      </c>
      <c r="BC6" s="2">
        <v>40.15801787454306</v>
      </c>
      <c r="BD6" s="2">
        <v>39.95273837106585</v>
      </c>
      <c r="BE6" s="2">
        <v>39.943134030077765</v>
      </c>
      <c r="BF6" s="2">
        <v>39.39608417152489</v>
      </c>
      <c r="BG6" s="2">
        <v>39.46836521960397</v>
      </c>
      <c r="BH6" s="2">
        <v>39.51097862300046</v>
      </c>
      <c r="BI6" s="2">
        <v>38.66825405780178</v>
      </c>
      <c r="BJ6" s="2">
        <v>38.46738142872589</v>
      </c>
      <c r="BK6" s="2">
        <v>38.47704208252611</v>
      </c>
      <c r="BL6" s="2">
        <v>37.5022550075305</v>
      </c>
      <c r="BM6" s="2">
        <v>37.313245743869366</v>
      </c>
      <c r="BN6" s="2">
        <v>37.26432201694303</v>
      </c>
      <c r="BO6" s="2">
        <v>37.46019248843379</v>
      </c>
      <c r="BP6" s="2">
        <v>37.600230115039565</v>
      </c>
      <c r="BQ6" s="2">
        <v>37.48039928424353</v>
      </c>
      <c r="BR6" s="2">
        <v>37.625250355719054</v>
      </c>
      <c r="BS6" s="2">
        <v>37.65946555205789</v>
      </c>
      <c r="BT6" s="2">
        <v>37.79590219324902</v>
      </c>
      <c r="BU6" s="4">
        <v>37.95746341275981</v>
      </c>
      <c r="BV6" s="2">
        <v>38.116545211887775</v>
      </c>
      <c r="BW6" s="2">
        <v>37.77840779021062</v>
      </c>
      <c r="BX6" s="2">
        <v>37.405054629396524</v>
      </c>
      <c r="BY6" s="2">
        <v>38.358781035747896</v>
      </c>
      <c r="BZ6" s="2">
        <v>37.89809739390772</v>
      </c>
      <c r="CA6" s="2">
        <v>37.68730574537722</v>
      </c>
      <c r="CB6" s="2">
        <v>37.65968740127862</v>
      </c>
      <c r="CC6" s="2">
        <v>37.744151272135504</v>
      </c>
      <c r="CD6" s="2">
        <v>37.5621592563463</v>
      </c>
      <c r="CE6" s="2">
        <v>37.86729680627957</v>
      </c>
      <c r="CF6" s="2">
        <v>38.23903642913694</v>
      </c>
      <c r="CG6" s="2">
        <v>38.124642979035016</v>
      </c>
      <c r="CH6" s="2">
        <v>38.14107085680165</v>
      </c>
      <c r="CI6" s="2">
        <v>37.77200074734889</v>
      </c>
      <c r="CJ6" s="2">
        <v>38.04057769180779</v>
      </c>
      <c r="CK6" s="2">
        <v>38.47675786164809</v>
      </c>
      <c r="CL6" s="2">
        <v>39.066405833286176</v>
      </c>
      <c r="CM6" s="2">
        <v>39.48687371642537</v>
      </c>
      <c r="CN6" s="2">
        <v>39.878349438065364</v>
      </c>
      <c r="CO6" s="2">
        <v>39.97286995265759</v>
      </c>
      <c r="CP6" s="2">
        <v>40.034896097658205</v>
      </c>
      <c r="CQ6" s="2">
        <v>40.186956561790346</v>
      </c>
      <c r="CR6" s="2">
        <v>40.39014552283432</v>
      </c>
      <c r="CS6" s="2">
        <v>40.240747528112706</v>
      </c>
      <c r="CT6" s="2">
        <v>39.427347119728736</v>
      </c>
      <c r="CU6" s="2">
        <v>39.33719772548671</v>
      </c>
      <c r="CV6" s="2">
        <v>39.409334226567616</v>
      </c>
      <c r="CW6" s="2">
        <v>38.4951295989438</v>
      </c>
      <c r="CX6" s="2">
        <v>36.75214372011902</v>
      </c>
      <c r="CY6" s="2">
        <v>36.75619943214119</v>
      </c>
      <c r="CZ6" s="2">
        <v>35.98603926659084</v>
      </c>
      <c r="DA6" s="2">
        <v>36.03335000900366</v>
      </c>
      <c r="DB6" s="2">
        <v>36.13511790046357</v>
      </c>
      <c r="DC6" s="2">
        <v>36.0614893351176</v>
      </c>
      <c r="DD6" s="2">
        <v>35.845103498305676</v>
      </c>
      <c r="DE6" s="2">
        <v>35.82243187657237</v>
      </c>
      <c r="DF6" s="2">
        <v>35.81207571510889</v>
      </c>
      <c r="DG6" s="2">
        <v>35.898763046776715</v>
      </c>
      <c r="DH6" s="2">
        <v>35.935296752670965</v>
      </c>
      <c r="DI6" s="2">
        <v>36.214171959461076</v>
      </c>
      <c r="DJ6" s="2">
        <v>36.14846724029774</v>
      </c>
      <c r="DK6" s="2">
        <v>35.98195846911009</v>
      </c>
      <c r="DL6" s="2">
        <v>35.80958163936289</v>
      </c>
      <c r="DM6" s="2">
        <v>35.69277739140686</v>
      </c>
      <c r="DN6" s="2">
        <v>35.509096175145544</v>
      </c>
      <c r="DO6" s="2">
        <v>35.783316814364795</v>
      </c>
      <c r="DP6" s="2">
        <v>35.62591308654532</v>
      </c>
      <c r="DQ6" s="2">
        <v>35.53528310278794</v>
      </c>
      <c r="DR6" s="2">
        <v>35.531195872551706</v>
      </c>
      <c r="DS6" s="2">
        <v>35.277068188429475</v>
      </c>
      <c r="DT6" s="2">
        <v>35.49217623336645</v>
      </c>
      <c r="DU6" s="2">
        <v>35.62773459371943</v>
      </c>
      <c r="DV6" s="2">
        <v>35.45094795486005</v>
      </c>
      <c r="DW6" s="2">
        <v>35.63274110849858</v>
      </c>
      <c r="DX6" s="2">
        <v>35.74720696901754</v>
      </c>
      <c r="DY6" s="2">
        <v>35.05221020735343</v>
      </c>
      <c r="DZ6" s="2">
        <v>34.74189756003634</v>
      </c>
      <c r="EA6" s="2">
        <v>30.75606258066236</v>
      </c>
      <c r="EB6" s="2">
        <v>30.616131532346092</v>
      </c>
      <c r="EC6" s="2">
        <v>30.554041455449266</v>
      </c>
      <c r="ED6" s="2">
        <v>30.59266031056597</v>
      </c>
      <c r="EE6" s="2">
        <v>30.390362731313825</v>
      </c>
      <c r="EF6" s="2">
        <v>30.43792919968169</v>
      </c>
      <c r="EG6" s="2">
        <v>30.439270554935405</v>
      </c>
    </row>
    <row r="7" spans="1:137" ht="15.75">
      <c r="A7" s="2" t="s">
        <v>18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4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</row>
    <row r="8" spans="1:137" ht="15.75">
      <c r="A8" s="2" t="s">
        <v>35</v>
      </c>
      <c r="B8" s="2">
        <v>9.326836504363278</v>
      </c>
      <c r="C8" s="2">
        <v>9.358035233364179</v>
      </c>
      <c r="D8" s="2">
        <v>9.303031483512077</v>
      </c>
      <c r="E8" s="2">
        <v>9.237427596148743</v>
      </c>
      <c r="F8" s="2">
        <v>9.210929072729096</v>
      </c>
      <c r="G8" s="2">
        <v>9.18940403445953</v>
      </c>
      <c r="H8" s="2">
        <v>9.038286075106052</v>
      </c>
      <c r="I8" s="2">
        <v>9.032800288419663</v>
      </c>
      <c r="J8" s="2">
        <v>8.939529553544185</v>
      </c>
      <c r="K8" s="2">
        <v>8.881582213223641</v>
      </c>
      <c r="L8" s="2">
        <v>8.95234772047691</v>
      </c>
      <c r="M8" s="2">
        <v>8.926786179879723</v>
      </c>
      <c r="N8" s="2">
        <v>8.70640349245425</v>
      </c>
      <c r="O8" s="2">
        <v>8.698566751842868</v>
      </c>
      <c r="P8" s="2">
        <v>8.726963082328645</v>
      </c>
      <c r="Q8" s="2">
        <v>8.029335837659003</v>
      </c>
      <c r="R8" s="2">
        <v>8.618928723512646</v>
      </c>
      <c r="S8" s="2">
        <v>7.92873532287924</v>
      </c>
      <c r="T8" s="2">
        <v>8.328880728850523</v>
      </c>
      <c r="U8" s="2">
        <v>8.313109436915827</v>
      </c>
      <c r="V8" s="2">
        <v>7.7517447844218035</v>
      </c>
      <c r="W8" s="2">
        <v>7.729522265274541</v>
      </c>
      <c r="X8" s="2">
        <v>7.236291007177463</v>
      </c>
      <c r="Y8" s="2">
        <v>7.231575051753528</v>
      </c>
      <c r="Z8" s="2">
        <v>7.235543280249904</v>
      </c>
      <c r="AA8" s="2">
        <v>7.223765410368046</v>
      </c>
      <c r="AB8" s="2">
        <v>7.176020749330157</v>
      </c>
      <c r="AC8" s="2">
        <v>7.160792522776228</v>
      </c>
      <c r="AD8" s="2">
        <v>7.154149186453733</v>
      </c>
      <c r="AE8" s="2">
        <v>7.158710616888908</v>
      </c>
      <c r="AF8" s="2">
        <v>7.138132027013828</v>
      </c>
      <c r="AG8" s="2">
        <v>7.150670720372869</v>
      </c>
      <c r="AH8" s="2">
        <v>7.1112023661246475</v>
      </c>
      <c r="AI8" s="2">
        <v>7.1415859405570465</v>
      </c>
      <c r="AJ8" s="2">
        <v>7.153300726967241</v>
      </c>
      <c r="AK8" s="2">
        <v>7.147420961926082</v>
      </c>
      <c r="AL8" s="2">
        <v>7.012927538889096</v>
      </c>
      <c r="AM8" s="2">
        <v>6.821244069972315</v>
      </c>
      <c r="AN8" s="2">
        <v>6.754738738280161</v>
      </c>
      <c r="AO8" s="2">
        <v>6.681123630107147</v>
      </c>
      <c r="AP8" s="2">
        <v>6.7166746525148255</v>
      </c>
      <c r="AQ8" s="2">
        <v>6.686848448335169</v>
      </c>
      <c r="AR8" s="2">
        <v>6.68468188327999</v>
      </c>
      <c r="AS8" s="2">
        <v>6.529533739278874</v>
      </c>
      <c r="AT8" s="2">
        <v>6.497894905847637</v>
      </c>
      <c r="AU8" s="2">
        <v>6.424893791395555</v>
      </c>
      <c r="AV8" s="2">
        <v>6.358487323357949</v>
      </c>
      <c r="AW8" s="2">
        <v>6.313410558444783</v>
      </c>
      <c r="AX8" s="2">
        <v>6.285331864924762</v>
      </c>
      <c r="AY8" s="2">
        <v>6.213639115203009</v>
      </c>
      <c r="AZ8" s="2">
        <v>6.197729469024045</v>
      </c>
      <c r="BA8" s="2">
        <v>6.1638841283978465</v>
      </c>
      <c r="BB8" s="2">
        <v>6.1504207857315425</v>
      </c>
      <c r="BC8" s="2">
        <v>6.078776229148246</v>
      </c>
      <c r="BD8" s="2">
        <v>6.10986021565561</v>
      </c>
      <c r="BE8" s="2">
        <v>6.10382626535923</v>
      </c>
      <c r="BF8" s="2">
        <v>6.132980696337114</v>
      </c>
      <c r="BG8" s="2">
        <v>6.138965478800668</v>
      </c>
      <c r="BH8" s="2">
        <v>6.112731720716176</v>
      </c>
      <c r="BI8" s="2">
        <v>5.902151467996559</v>
      </c>
      <c r="BJ8" s="2">
        <v>5.927151327924873</v>
      </c>
      <c r="BK8" s="2">
        <v>5.91496254996833</v>
      </c>
      <c r="BL8" s="2">
        <v>5.7703619722887876</v>
      </c>
      <c r="BM8" s="2">
        <v>5.8101178833047795</v>
      </c>
      <c r="BN8" s="2">
        <v>5.818177746215478</v>
      </c>
      <c r="BO8" s="2">
        <v>5.7985131983636835</v>
      </c>
      <c r="BP8" s="2">
        <v>5.774887372900054</v>
      </c>
      <c r="BQ8" s="2">
        <v>5.787666992683333</v>
      </c>
      <c r="BR8" s="2">
        <v>5.722355817141093</v>
      </c>
      <c r="BS8" s="2">
        <v>5.7272880033724975</v>
      </c>
      <c r="BT8" s="2">
        <v>5.693856247385836</v>
      </c>
      <c r="BU8" s="4">
        <v>5.6535896329743816</v>
      </c>
      <c r="BV8" s="2">
        <v>5.644385898834658</v>
      </c>
      <c r="BW8" s="2">
        <v>5.652529993258545</v>
      </c>
      <c r="BX8" s="2">
        <v>5.680251174647071</v>
      </c>
      <c r="BY8" s="2">
        <v>5.50515750899381</v>
      </c>
      <c r="BZ8" s="2">
        <v>5.666510669752352</v>
      </c>
      <c r="CA8" s="2">
        <v>5.672819190022123</v>
      </c>
      <c r="CB8" s="2">
        <v>5.699639025083953</v>
      </c>
      <c r="CC8" s="2">
        <v>5.705843455383358</v>
      </c>
      <c r="CD8" s="2">
        <v>5.734249007458534</v>
      </c>
      <c r="CE8" s="2">
        <v>5.722679759195145</v>
      </c>
      <c r="CF8" s="2">
        <v>5.723324836214423</v>
      </c>
      <c r="CG8" s="2">
        <v>5.743866997339135</v>
      </c>
      <c r="CH8" s="2">
        <v>5.7708604009328965</v>
      </c>
      <c r="CI8" s="2">
        <v>5.82815388562817</v>
      </c>
      <c r="CJ8" s="2">
        <v>5.765017477782454</v>
      </c>
      <c r="CK8" s="2">
        <v>5.705324251353439</v>
      </c>
      <c r="CL8" s="2">
        <v>5.623795429190213</v>
      </c>
      <c r="CM8" s="2">
        <v>5.580366386955089</v>
      </c>
      <c r="CN8" s="2">
        <v>5.536149028109962</v>
      </c>
      <c r="CO8" s="2">
        <v>5.520674602496689</v>
      </c>
      <c r="CP8" s="2">
        <v>5.501256379017081</v>
      </c>
      <c r="CQ8" s="2">
        <v>5.480275456255703</v>
      </c>
      <c r="CR8" s="2">
        <v>5.437173576827589</v>
      </c>
      <c r="CS8" s="2">
        <v>5.419897746789073</v>
      </c>
      <c r="CT8" s="2">
        <v>5.319086078098758</v>
      </c>
      <c r="CU8" s="2">
        <v>5.300336406521849</v>
      </c>
      <c r="CV8" s="2">
        <v>5.295866930327805</v>
      </c>
      <c r="CW8" s="2">
        <v>5.143418208756521</v>
      </c>
      <c r="CX8" s="2">
        <v>4.910268649643335</v>
      </c>
      <c r="CY8" s="2">
        <v>4.892684882571948</v>
      </c>
      <c r="CZ8" s="2">
        <v>4.829071124098156</v>
      </c>
      <c r="DA8" s="2">
        <v>4.795326374534104</v>
      </c>
      <c r="DB8" s="2">
        <v>4.790901655900161</v>
      </c>
      <c r="DC8" s="2">
        <v>4.764921494272814</v>
      </c>
      <c r="DD8" s="2">
        <v>4.77717387520688</v>
      </c>
      <c r="DE8" s="2">
        <v>4.76643389921761</v>
      </c>
      <c r="DF8" s="2">
        <v>4.736577772716534</v>
      </c>
      <c r="DG8" s="2">
        <v>4.7072149277117825</v>
      </c>
      <c r="DH8" s="2">
        <v>4.681876891979735</v>
      </c>
      <c r="DI8" s="2">
        <v>4.671955564120664</v>
      </c>
      <c r="DJ8" s="2">
        <v>4.663259340697087</v>
      </c>
      <c r="DK8" s="2">
        <v>4.680445262937373</v>
      </c>
      <c r="DL8" s="2">
        <v>4.677967919714599</v>
      </c>
      <c r="DM8" s="2">
        <v>4.706096600796386</v>
      </c>
      <c r="DN8" s="2">
        <v>4.684210379546457</v>
      </c>
      <c r="DO8" s="2">
        <v>4.653063147417704</v>
      </c>
      <c r="DP8" s="2">
        <v>4.642744513181701</v>
      </c>
      <c r="DQ8" s="2">
        <v>4.651294063042409</v>
      </c>
      <c r="DR8" s="2">
        <v>4.652475314580739</v>
      </c>
      <c r="DS8" s="2">
        <v>4.5796538769680195</v>
      </c>
      <c r="DT8" s="2">
        <v>4.546714511481338</v>
      </c>
      <c r="DU8" s="2">
        <v>4.540853853977903</v>
      </c>
      <c r="DV8" s="2">
        <v>4.551913296874006</v>
      </c>
      <c r="DW8" s="2">
        <v>4.524266827949696</v>
      </c>
      <c r="DX8" s="2">
        <v>4.517955697970189</v>
      </c>
      <c r="DY8" s="2">
        <v>4.394983398225604</v>
      </c>
      <c r="DZ8" s="2">
        <v>4.29034108098522</v>
      </c>
      <c r="EA8" s="2">
        <v>3.736543434101488</v>
      </c>
      <c r="EB8" s="2">
        <v>3.710234798442228</v>
      </c>
      <c r="EC8" s="2">
        <v>3.688491574908555</v>
      </c>
      <c r="ED8" s="2">
        <v>3.675685535526246</v>
      </c>
      <c r="EE8" s="2">
        <v>3.612373765917456</v>
      </c>
      <c r="EF8" s="2">
        <v>3.534674792444672</v>
      </c>
      <c r="EG8" s="2">
        <v>3.516329355726529</v>
      </c>
    </row>
    <row r="9" spans="1:137" ht="15.75">
      <c r="A9" s="2" t="s">
        <v>34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2.6197592961515714</v>
      </c>
      <c r="BJ9" s="2">
        <v>2.513823278360367</v>
      </c>
      <c r="BK9" s="2">
        <v>2.5123149156851547</v>
      </c>
      <c r="BL9" s="2">
        <v>2.4434301310631574</v>
      </c>
      <c r="BM9" s="2">
        <v>2.436720330502704</v>
      </c>
      <c r="BN9" s="2">
        <v>2.4248088765751015</v>
      </c>
      <c r="BO9" s="2">
        <v>2.3822798921396657</v>
      </c>
      <c r="BP9" s="2">
        <v>2.3711056009321605</v>
      </c>
      <c r="BQ9" s="2">
        <v>2.347012431862336</v>
      </c>
      <c r="BR9" s="2">
        <v>2.3891837408686136</v>
      </c>
      <c r="BS9" s="2">
        <v>2.363880702778814</v>
      </c>
      <c r="BT9" s="2">
        <v>2.3516323988327312</v>
      </c>
      <c r="BU9" s="4">
        <v>2.3445310229238108</v>
      </c>
      <c r="BV9" s="2">
        <v>2.3602241963581587</v>
      </c>
      <c r="BW9" s="2">
        <v>2.3472547807305553</v>
      </c>
      <c r="BX9" s="2">
        <v>2.235916925981844</v>
      </c>
      <c r="BY9" s="2">
        <v>2.405150056502722</v>
      </c>
      <c r="BZ9" s="2">
        <v>2.3592025642649923</v>
      </c>
      <c r="CA9" s="2">
        <v>2.338243583813387</v>
      </c>
      <c r="CB9" s="2">
        <v>2.3644879509439725</v>
      </c>
      <c r="CC9" s="2">
        <v>2.353986720265084</v>
      </c>
      <c r="CD9" s="2">
        <v>2.3853882745339785</v>
      </c>
      <c r="CE9" s="2">
        <v>2.3696075417876594</v>
      </c>
      <c r="CF9" s="2">
        <v>2.4088410599556935</v>
      </c>
      <c r="CG9" s="2">
        <v>2.3969398574915624</v>
      </c>
      <c r="CH9" s="2">
        <v>2.4454813601386642</v>
      </c>
      <c r="CI9" s="2">
        <v>2.459512282354959</v>
      </c>
      <c r="CJ9" s="2">
        <v>2.4258700360678396</v>
      </c>
      <c r="CK9" s="2">
        <v>2.4108334261964295</v>
      </c>
      <c r="CL9" s="2">
        <v>2.3733392910425866</v>
      </c>
      <c r="CM9" s="2">
        <v>2.402755754333293</v>
      </c>
      <c r="CN9" s="2">
        <v>2.3355475741176575</v>
      </c>
      <c r="CO9" s="2">
        <v>2.2313121373661184</v>
      </c>
      <c r="CP9" s="2">
        <v>2.2449070183402773</v>
      </c>
      <c r="CQ9" s="2">
        <v>2.200221205738393</v>
      </c>
      <c r="CR9" s="2">
        <v>2.2075082700624606</v>
      </c>
      <c r="CS9" s="2">
        <v>2.1926392246782367</v>
      </c>
      <c r="CT9" s="2">
        <v>4.232850264383712</v>
      </c>
      <c r="CU9" s="2">
        <v>4.3305871012500665</v>
      </c>
      <c r="CV9" s="2">
        <v>4.352111015573656</v>
      </c>
      <c r="CW9" s="2">
        <v>6.731479719704714</v>
      </c>
      <c r="CX9" s="2">
        <v>6.467313171771373</v>
      </c>
      <c r="CY9" s="2">
        <v>6.298835466639336</v>
      </c>
      <c r="CZ9" s="2">
        <v>7.613461356219404</v>
      </c>
      <c r="DA9" s="2">
        <v>7.686638954596007</v>
      </c>
      <c r="DB9" s="2">
        <v>7.451133127622281</v>
      </c>
      <c r="DC9" s="2">
        <v>7.523559524023074</v>
      </c>
      <c r="DD9" s="2">
        <v>7.562718886173304</v>
      </c>
      <c r="DE9" s="2">
        <v>7.595670100376239</v>
      </c>
      <c r="DF9" s="2">
        <v>7.64328698411904</v>
      </c>
      <c r="DG9" s="2">
        <v>7.574412036229594</v>
      </c>
      <c r="DH9" s="2">
        <v>7.539188551121857</v>
      </c>
      <c r="DI9" s="2">
        <v>7.51521218849023</v>
      </c>
      <c r="DJ9" s="2">
        <v>7.468798824152016</v>
      </c>
      <c r="DK9" s="2">
        <v>7.428387125628172</v>
      </c>
      <c r="DL9" s="2">
        <v>7.457134828395731</v>
      </c>
      <c r="DM9" s="2">
        <v>7.462482815247539</v>
      </c>
      <c r="DN9" s="2">
        <v>7.599143037283501</v>
      </c>
      <c r="DO9" s="2">
        <v>7.635736363487426</v>
      </c>
      <c r="DP9" s="2">
        <v>7.7231225224952444</v>
      </c>
      <c r="DQ9" s="2">
        <v>7.7187745479263</v>
      </c>
      <c r="DR9" s="2">
        <v>7.782592425760542</v>
      </c>
      <c r="DS9" s="2">
        <v>7.787923921036431</v>
      </c>
      <c r="DT9" s="2">
        <v>7.7369717336699</v>
      </c>
      <c r="DU9" s="2">
        <v>7.711382531027257</v>
      </c>
      <c r="DV9" s="2">
        <v>7.77425716127498</v>
      </c>
      <c r="DW9" s="2">
        <v>7.754102946376178</v>
      </c>
      <c r="DX9" s="2">
        <v>7.7577986941231005</v>
      </c>
      <c r="DY9" s="2">
        <v>7.555077039461959</v>
      </c>
      <c r="DZ9" s="2">
        <v>7.503070829777108</v>
      </c>
      <c r="EA9" s="2">
        <v>6.603371000298271</v>
      </c>
      <c r="EB9" s="2">
        <v>6.632664741304061</v>
      </c>
      <c r="EC9" s="2">
        <v>6.639757571470768</v>
      </c>
      <c r="ED9" s="2">
        <v>6.619551281051307</v>
      </c>
      <c r="EE9" s="2">
        <v>6.512325794951363</v>
      </c>
      <c r="EF9" s="2">
        <v>6.5452244249519795</v>
      </c>
      <c r="EG9" s="2">
        <v>6.526987526982724</v>
      </c>
    </row>
    <row r="10" spans="1:137" ht="15.75">
      <c r="A10" s="2" t="s">
        <v>4</v>
      </c>
      <c r="B10" s="2">
        <v>15.887401077345352</v>
      </c>
      <c r="C10" s="2">
        <v>15.921742775413508</v>
      </c>
      <c r="D10" s="2">
        <v>15.824254385330828</v>
      </c>
      <c r="E10" s="2">
        <v>15.728618814074782</v>
      </c>
      <c r="F10" s="2">
        <v>15.672846316019193</v>
      </c>
      <c r="G10" s="2">
        <v>15.52234511640795</v>
      </c>
      <c r="H10" s="2">
        <v>15.264533924040826</v>
      </c>
      <c r="I10" s="2">
        <v>15.253322739116834</v>
      </c>
      <c r="J10" s="2">
        <v>15.05703405649808</v>
      </c>
      <c r="K10" s="2">
        <v>14.934754334738061</v>
      </c>
      <c r="L10" s="2">
        <v>15.042307909861131</v>
      </c>
      <c r="M10" s="2">
        <v>14.84927950608925</v>
      </c>
      <c r="N10" s="2">
        <v>14.586470047398949</v>
      </c>
      <c r="O10" s="2">
        <v>14.57106450432714</v>
      </c>
      <c r="P10" s="2">
        <v>14.601968466028447</v>
      </c>
      <c r="Q10" s="2">
        <v>13.610977101223906</v>
      </c>
      <c r="R10" s="2">
        <v>14.552753491068625</v>
      </c>
      <c r="S10" s="2">
        <v>13.427278678863786</v>
      </c>
      <c r="T10" s="2">
        <v>14.141477037723964</v>
      </c>
      <c r="U10" s="2">
        <v>13.95124385795042</v>
      </c>
      <c r="V10" s="2">
        <v>13.207120998761347</v>
      </c>
      <c r="W10" s="2">
        <v>13.251843544683256</v>
      </c>
      <c r="X10" s="2">
        <v>18.19911126975301</v>
      </c>
      <c r="Y10" s="2">
        <v>17.961270512055265</v>
      </c>
      <c r="Z10" s="2">
        <v>18.022753624791186</v>
      </c>
      <c r="AA10" s="2">
        <v>18.109686154666093</v>
      </c>
      <c r="AB10" s="2">
        <v>18.243658778291657</v>
      </c>
      <c r="AC10" s="2">
        <v>18.217927043809865</v>
      </c>
      <c r="AD10" s="2">
        <v>18.214037108159662</v>
      </c>
      <c r="AE10" s="2">
        <v>18.156520966680745</v>
      </c>
      <c r="AF10" s="2">
        <v>18.14803725549458</v>
      </c>
      <c r="AG10" s="2">
        <v>18.175609669573575</v>
      </c>
      <c r="AH10" s="2">
        <v>18.246684764768617</v>
      </c>
      <c r="AI10" s="2">
        <v>18.3454462453239</v>
      </c>
      <c r="AJ10" s="2">
        <v>18.406595638329566</v>
      </c>
      <c r="AK10" s="2">
        <v>18.44264778946351</v>
      </c>
      <c r="AL10" s="2">
        <v>18.13937258248271</v>
      </c>
      <c r="AM10" s="2">
        <v>17.751012069224075</v>
      </c>
      <c r="AN10" s="2">
        <v>17.802055971250688</v>
      </c>
      <c r="AO10" s="2">
        <v>17.7128331473467</v>
      </c>
      <c r="AP10" s="2">
        <v>17.672199770134668</v>
      </c>
      <c r="AQ10" s="2">
        <v>17.613797940932823</v>
      </c>
      <c r="AR10" s="2">
        <v>17.672369977512645</v>
      </c>
      <c r="AS10" s="2">
        <v>17.481643678916893</v>
      </c>
      <c r="AT10" s="2">
        <v>17.580555455298256</v>
      </c>
      <c r="AU10" s="2">
        <v>17.565787930555093</v>
      </c>
      <c r="AV10" s="2">
        <v>17.723494013097675</v>
      </c>
      <c r="AW10" s="2">
        <v>17.740695508363146</v>
      </c>
      <c r="AX10" s="2">
        <v>17.88034445630234</v>
      </c>
      <c r="AY10" s="2">
        <v>17.906638946387837</v>
      </c>
      <c r="AZ10" s="2">
        <v>18.36480550019156</v>
      </c>
      <c r="BA10" s="2">
        <v>18.27439028739269</v>
      </c>
      <c r="BB10" s="2">
        <v>18.21404376827717</v>
      </c>
      <c r="BC10" s="2">
        <v>18.00971010429891</v>
      </c>
      <c r="BD10" s="2">
        <v>18.129326365277034</v>
      </c>
      <c r="BE10" s="2">
        <v>18.1779668289473</v>
      </c>
      <c r="BF10" s="2">
        <v>18.37134405195615</v>
      </c>
      <c r="BG10" s="2">
        <v>18.373907654395236</v>
      </c>
      <c r="BH10" s="2">
        <v>18.420776311913286</v>
      </c>
      <c r="BI10" s="2">
        <v>18.110370620343705</v>
      </c>
      <c r="BJ10" s="2">
        <v>18.343229265858305</v>
      </c>
      <c r="BK10" s="2">
        <v>18.481031242858297</v>
      </c>
      <c r="BL10" s="2">
        <v>18.055196522705963</v>
      </c>
      <c r="BM10" s="2">
        <v>18.123304225980135</v>
      </c>
      <c r="BN10" s="2">
        <v>18.144134853037826</v>
      </c>
      <c r="BO10" s="2">
        <v>18.109189436359593</v>
      </c>
      <c r="BP10" s="2">
        <v>18.150260709340515</v>
      </c>
      <c r="BQ10" s="2">
        <v>18.25365570709252</v>
      </c>
      <c r="BR10" s="2">
        <v>18.248970357342472</v>
      </c>
      <c r="BS10" s="2">
        <v>18.26258171467611</v>
      </c>
      <c r="BT10" s="2">
        <v>18.276349111648976</v>
      </c>
      <c r="BU10" s="2">
        <v>18.28488543995633</v>
      </c>
      <c r="BV10" s="2">
        <v>18.3193583331485</v>
      </c>
      <c r="BW10" s="2">
        <v>18.676141294469303</v>
      </c>
      <c r="BX10" s="2">
        <v>18.847734128754304</v>
      </c>
      <c r="BY10" s="2">
        <v>18.684694202218534</v>
      </c>
      <c r="BZ10" s="2">
        <v>18.603753276183653</v>
      </c>
      <c r="CA10" s="2">
        <v>18.878777040712773</v>
      </c>
      <c r="CB10" s="2">
        <v>18.88649436882524</v>
      </c>
      <c r="CC10" s="2">
        <v>18.825911821704672</v>
      </c>
      <c r="CD10" s="2">
        <v>18.901381806829885</v>
      </c>
      <c r="CE10" s="2">
        <v>18.805555490456328</v>
      </c>
      <c r="CF10" s="2">
        <v>18.378621360468838</v>
      </c>
      <c r="CG10" s="2">
        <v>18.3978341668133</v>
      </c>
      <c r="CH10" s="2">
        <v>18.38103619858014</v>
      </c>
      <c r="CI10" s="2">
        <v>18.447585677225177</v>
      </c>
      <c r="CJ10" s="2">
        <v>18.53189155165426</v>
      </c>
      <c r="CK10" s="2">
        <v>18.656994227388076</v>
      </c>
      <c r="CL10" s="2">
        <v>18.557875369527007</v>
      </c>
      <c r="CM10" s="2">
        <v>18.475156133346797</v>
      </c>
      <c r="CN10" s="2">
        <v>18.41352527599598</v>
      </c>
      <c r="CO10" s="2">
        <v>18.491713629082795</v>
      </c>
      <c r="CP10" s="2">
        <v>18.520604585058997</v>
      </c>
      <c r="CQ10" s="2">
        <v>18.514180209731876</v>
      </c>
      <c r="CR10" s="2">
        <v>18.571171239924748</v>
      </c>
      <c r="CS10" s="2">
        <v>18.862122653435925</v>
      </c>
      <c r="CT10" s="2">
        <v>18.451738984013666</v>
      </c>
      <c r="CU10" s="2">
        <v>18.509144611774516</v>
      </c>
      <c r="CV10" s="2">
        <v>18.537995001368444</v>
      </c>
      <c r="CW10" s="2">
        <v>18.161866939073338</v>
      </c>
      <c r="CX10" s="2">
        <v>21.860658080741693</v>
      </c>
      <c r="CY10" s="2">
        <v>22.165154238228407</v>
      </c>
      <c r="CZ10" s="2">
        <v>22.21906777228818</v>
      </c>
      <c r="DA10" s="2">
        <v>22.306457828487193</v>
      </c>
      <c r="DB10" s="2">
        <v>22.456306202894982</v>
      </c>
      <c r="DC10" s="2">
        <v>22.65823266072684</v>
      </c>
      <c r="DD10" s="2">
        <v>22.795377863421486</v>
      </c>
      <c r="DE10" s="2">
        <v>22.878917196989455</v>
      </c>
      <c r="DF10" s="2">
        <v>23.17459164926802</v>
      </c>
      <c r="DG10" s="2">
        <v>23.366378357048898</v>
      </c>
      <c r="DH10" s="2">
        <v>23.40520339620013</v>
      </c>
      <c r="DI10" s="2">
        <v>23.332863995136723</v>
      </c>
      <c r="DJ10" s="2">
        <v>23.54178117843146</v>
      </c>
      <c r="DK10" s="2">
        <v>23.706851620366685</v>
      </c>
      <c r="DL10" s="2">
        <v>23.912969089911016</v>
      </c>
      <c r="DM10" s="2">
        <v>24.032374140495143</v>
      </c>
      <c r="DN10" s="2">
        <v>24.236411352193993</v>
      </c>
      <c r="DO10" s="2">
        <v>24.21985158502872</v>
      </c>
      <c r="DP10" s="2">
        <v>24.393813193194475</v>
      </c>
      <c r="DQ10" s="2">
        <v>24.50015604918449</v>
      </c>
      <c r="DR10" s="2">
        <v>24.452516778542993</v>
      </c>
      <c r="DS10" s="2">
        <v>24.4864123146557</v>
      </c>
      <c r="DT10" s="2">
        <v>24.556288733033732</v>
      </c>
      <c r="DU10" s="2">
        <v>24.52528878542284</v>
      </c>
      <c r="DV10" s="2">
        <v>24.637626654811985</v>
      </c>
      <c r="DW10" s="2">
        <v>24.652642101036072</v>
      </c>
      <c r="DX10" s="2">
        <v>24.6883397083964</v>
      </c>
      <c r="DY10" s="2">
        <v>26.44170738363904</v>
      </c>
      <c r="DZ10" s="2">
        <v>27.335172213954287</v>
      </c>
      <c r="EA10" s="2">
        <v>23.92106841606835</v>
      </c>
      <c r="EB10" s="2">
        <v>24.21823046777301</v>
      </c>
      <c r="EC10" s="2">
        <v>24.457747512520797</v>
      </c>
      <c r="ED10" s="2">
        <v>24.73890351200435</v>
      </c>
      <c r="EE10" s="2">
        <v>25.76500461165464</v>
      </c>
      <c r="EF10" s="2">
        <v>25.950108200127033</v>
      </c>
      <c r="EG10" s="2">
        <v>26.076311351408528</v>
      </c>
    </row>
    <row r="11" spans="1:137" ht="15.75">
      <c r="A11" s="2" t="s">
        <v>5</v>
      </c>
      <c r="B11" s="2">
        <v>14.72615218025736</v>
      </c>
      <c r="C11" s="2">
        <v>14.780026889596758</v>
      </c>
      <c r="D11" s="2">
        <v>14.69916898210146</v>
      </c>
      <c r="E11" s="2">
        <v>14.615007951227746</v>
      </c>
      <c r="F11" s="2">
        <v>14.56673731438555</v>
      </c>
      <c r="G11" s="2">
        <v>14.419579490295048</v>
      </c>
      <c r="H11" s="2">
        <v>14.177948220201777</v>
      </c>
      <c r="I11" s="2">
        <v>14.168620800572956</v>
      </c>
      <c r="J11" s="2">
        <v>13.95062928444142</v>
      </c>
      <c r="K11" s="2">
        <v>13.856128144574742</v>
      </c>
      <c r="L11" s="2">
        <v>13.961686051159926</v>
      </c>
      <c r="M11" s="2">
        <v>13.743674054631128</v>
      </c>
      <c r="N11" s="2">
        <v>14.025647827734531</v>
      </c>
      <c r="O11" s="2">
        <v>14.009536578716345</v>
      </c>
      <c r="P11" s="2">
        <v>14.047460261021874</v>
      </c>
      <c r="Q11" s="2">
        <v>13.090649892344661</v>
      </c>
      <c r="R11" s="2">
        <v>14.007193660018768</v>
      </c>
      <c r="S11" s="2">
        <v>12.922188135017151</v>
      </c>
      <c r="T11" s="2">
        <v>13.595107865682085</v>
      </c>
      <c r="U11" s="2">
        <v>13.406702137962617</v>
      </c>
      <c r="V11" s="2">
        <v>12.694040583662062</v>
      </c>
      <c r="W11" s="2">
        <v>12.73669065080036</v>
      </c>
      <c r="X11" s="2">
        <v>11.905242726109778</v>
      </c>
      <c r="Y11" s="2">
        <v>11.719017589065594</v>
      </c>
      <c r="Z11" s="2">
        <v>11.773745423796683</v>
      </c>
      <c r="AA11" s="2">
        <v>11.823057485764219</v>
      </c>
      <c r="AB11" s="2">
        <v>11.75402032564412</v>
      </c>
      <c r="AC11" s="2">
        <v>11.7291499525678</v>
      </c>
      <c r="AD11" s="2">
        <v>11.720200689746234</v>
      </c>
      <c r="AE11" s="2">
        <v>11.7217103482242</v>
      </c>
      <c r="AF11" s="2">
        <v>11.744660410828105</v>
      </c>
      <c r="AG11" s="2">
        <v>11.76529083555829</v>
      </c>
      <c r="AH11" s="2">
        <v>11.84679686357364</v>
      </c>
      <c r="AI11" s="2">
        <v>11.955016899689166</v>
      </c>
      <c r="AJ11" s="2">
        <v>11.979148785508235</v>
      </c>
      <c r="AK11" s="2">
        <v>12.036129275844871</v>
      </c>
      <c r="AL11" s="2">
        <v>11.809644752959315</v>
      </c>
      <c r="AM11" s="2">
        <v>11.606351322291726</v>
      </c>
      <c r="AN11" s="2">
        <v>11.562451518589297</v>
      </c>
      <c r="AO11" s="2">
        <v>11.42523506855192</v>
      </c>
      <c r="AP11" s="2">
        <v>11.468089599983564</v>
      </c>
      <c r="AQ11" s="2">
        <v>11.419630705008469</v>
      </c>
      <c r="AR11" s="2">
        <v>11.409807598652218</v>
      </c>
      <c r="AS11" s="2">
        <v>11.301498980385277</v>
      </c>
      <c r="AT11" s="2">
        <v>11.308007009882445</v>
      </c>
      <c r="AU11" s="2">
        <v>11.246558940875756</v>
      </c>
      <c r="AV11" s="2">
        <v>11.39628260719842</v>
      </c>
      <c r="AW11" s="2">
        <v>11.379344919394839</v>
      </c>
      <c r="AX11" s="2">
        <v>11.363239950725717</v>
      </c>
      <c r="AY11" s="2">
        <v>11.395102568553897</v>
      </c>
      <c r="AZ11" s="2">
        <v>11.736351727451945</v>
      </c>
      <c r="BA11" s="2">
        <v>11.668374879249226</v>
      </c>
      <c r="BB11" s="2">
        <v>11.717202296749303</v>
      </c>
      <c r="BC11" s="2">
        <v>11.581199501938737</v>
      </c>
      <c r="BD11" s="2">
        <v>11.650742508668523</v>
      </c>
      <c r="BE11" s="2">
        <v>11.719307098894978</v>
      </c>
      <c r="BF11" s="2">
        <v>11.869989363124432</v>
      </c>
      <c r="BG11" s="2">
        <v>11.882184924659706</v>
      </c>
      <c r="BH11" s="2">
        <v>11.868040720008116</v>
      </c>
      <c r="BI11" s="2">
        <v>11.536347829334527</v>
      </c>
      <c r="BJ11" s="2">
        <v>11.730948845103942</v>
      </c>
      <c r="BK11" s="2">
        <v>11.930119053655144</v>
      </c>
      <c r="BL11" s="2">
        <v>11.636122945247603</v>
      </c>
      <c r="BM11" s="2">
        <v>11.720958563004807</v>
      </c>
      <c r="BN11" s="2">
        <v>11.757781410776975</v>
      </c>
      <c r="BO11" s="2">
        <v>11.729242864514609</v>
      </c>
      <c r="BP11" s="2">
        <v>11.714730098530513</v>
      </c>
      <c r="BQ11" s="2">
        <v>11.840753632412685</v>
      </c>
      <c r="BR11" s="2">
        <v>11.840887481268657</v>
      </c>
      <c r="BS11" s="2">
        <v>11.784740616576569</v>
      </c>
      <c r="BT11" s="2">
        <v>11.7676034896875</v>
      </c>
      <c r="BU11" s="4">
        <v>11.7226650442433</v>
      </c>
      <c r="BV11" s="2">
        <v>11.69595682322646</v>
      </c>
      <c r="BW11" s="2">
        <v>12.03346504948656</v>
      </c>
      <c r="BX11" s="2">
        <v>12.150075562436054</v>
      </c>
      <c r="BY11" s="2">
        <v>11.841741633471452</v>
      </c>
      <c r="BZ11" s="2">
        <v>11.992616375511343</v>
      </c>
      <c r="CA11" s="2">
        <v>12.102881982678522</v>
      </c>
      <c r="CB11" s="2">
        <v>12.129901304535169</v>
      </c>
      <c r="CC11" s="2">
        <v>12.129210269017985</v>
      </c>
      <c r="CD11" s="2">
        <v>12.222815566876932</v>
      </c>
      <c r="CE11" s="2">
        <v>12.11275509185496</v>
      </c>
      <c r="CF11" s="2">
        <v>12.25920224371973</v>
      </c>
      <c r="CG11" s="2">
        <v>12.288760206843824</v>
      </c>
      <c r="CH11" s="2">
        <v>12.3300507397833</v>
      </c>
      <c r="CI11" s="2">
        <v>12.40697918330481</v>
      </c>
      <c r="CJ11" s="2">
        <v>12.483686188704658</v>
      </c>
      <c r="CK11" s="2">
        <v>12.637571660669375</v>
      </c>
      <c r="CL11" s="2">
        <v>12.51267100878421</v>
      </c>
      <c r="CM11" s="2">
        <v>12.418890233790862</v>
      </c>
      <c r="CN11" s="2">
        <v>12.342167618524877</v>
      </c>
      <c r="CO11" s="2">
        <v>12.401545298569275</v>
      </c>
      <c r="CP11" s="2">
        <v>12.433493495288497</v>
      </c>
      <c r="CQ11" s="2">
        <v>12.42912777283973</v>
      </c>
      <c r="CR11" s="2">
        <v>12.499628646726165</v>
      </c>
      <c r="CS11" s="2">
        <v>12.438125640922335</v>
      </c>
      <c r="CT11" s="2">
        <v>12.18495278754523</v>
      </c>
      <c r="CU11" s="2">
        <v>12.218147548505303</v>
      </c>
      <c r="CV11" s="2">
        <v>12.253774894943586</v>
      </c>
      <c r="CW11" s="2">
        <v>12.053686986612579</v>
      </c>
      <c r="CX11" s="2">
        <v>11.478503982326021</v>
      </c>
      <c r="CY11" s="2">
        <v>11.85380886775408</v>
      </c>
      <c r="CZ11" s="2">
        <v>11.7046353300103</v>
      </c>
      <c r="DA11" s="2">
        <v>11.833668141381919</v>
      </c>
      <c r="DB11" s="2">
        <v>11.895187965958877</v>
      </c>
      <c r="DC11" s="2">
        <v>11.913205338109524</v>
      </c>
      <c r="DD11" s="2">
        <v>12.074990656125353</v>
      </c>
      <c r="DE11" s="2">
        <v>12.054396743155975</v>
      </c>
      <c r="DF11" s="2">
        <v>12.11736789225711</v>
      </c>
      <c r="DG11" s="2">
        <v>12.072794227313091</v>
      </c>
      <c r="DH11" s="2">
        <v>12.067313070330671</v>
      </c>
      <c r="DI11" s="2">
        <v>11.995326648652755</v>
      </c>
      <c r="DJ11" s="2">
        <v>12.063337697499307</v>
      </c>
      <c r="DK11" s="2">
        <v>11.991204597581532</v>
      </c>
      <c r="DL11" s="2">
        <v>12.031676319232263</v>
      </c>
      <c r="DM11" s="2">
        <v>12.098199797044439</v>
      </c>
      <c r="DN11" s="2">
        <v>12.036301915584263</v>
      </c>
      <c r="DO11" s="2">
        <v>11.867118644733091</v>
      </c>
      <c r="DP11" s="2">
        <v>12.025571213846522</v>
      </c>
      <c r="DQ11" s="2">
        <v>12.035998638900537</v>
      </c>
      <c r="DR11" s="2">
        <v>12.024378321293597</v>
      </c>
      <c r="DS11" s="2">
        <v>12.001200332666947</v>
      </c>
      <c r="DT11" s="2">
        <v>11.87586596271631</v>
      </c>
      <c r="DU11" s="2">
        <v>11.841527381110426</v>
      </c>
      <c r="DV11" s="2">
        <v>11.771793356260144</v>
      </c>
      <c r="DW11" s="2">
        <v>11.730507821248318</v>
      </c>
      <c r="DX11" s="2">
        <v>11.750427481621081</v>
      </c>
      <c r="DY11" s="2">
        <v>11.482657815373699</v>
      </c>
      <c r="DZ11" s="2">
        <v>12.152708344232346</v>
      </c>
      <c r="EA11" s="2">
        <v>10.528571234610956</v>
      </c>
      <c r="EB11" s="2">
        <v>10.475644136523504</v>
      </c>
      <c r="EC11" s="2">
        <v>10.47204328885959</v>
      </c>
      <c r="ED11" s="2">
        <v>10.79790938409932</v>
      </c>
      <c r="EE11" s="2">
        <v>10.726218153963123</v>
      </c>
      <c r="EF11" s="2">
        <v>10.668517551593746</v>
      </c>
      <c r="EG11" s="2">
        <v>10.594484565242231</v>
      </c>
    </row>
    <row r="12" spans="1:137" ht="15.75">
      <c r="A12" s="2" t="s">
        <v>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4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</row>
    <row r="13" spans="1:137" ht="15.75">
      <c r="A13" s="2" t="s">
        <v>7</v>
      </c>
      <c r="B13" s="2">
        <v>1.1612488970879924</v>
      </c>
      <c r="C13" s="2">
        <v>1.1417158858167489</v>
      </c>
      <c r="D13" s="2">
        <v>1.125085403229368</v>
      </c>
      <c r="E13" s="2">
        <v>1.113610862847036</v>
      </c>
      <c r="F13" s="2">
        <v>1.1061090016336423</v>
      </c>
      <c r="G13" s="2">
        <v>1.1027656261129024</v>
      </c>
      <c r="H13" s="2">
        <v>1.0865857038390478</v>
      </c>
      <c r="I13" s="2">
        <v>1.0847019385438776</v>
      </c>
      <c r="J13" s="2">
        <v>1.1064047720566592</v>
      </c>
      <c r="K13" s="2">
        <v>1.0786261901633196</v>
      </c>
      <c r="L13" s="2">
        <v>1.0806218587012055</v>
      </c>
      <c r="M13" s="2">
        <v>1.1056054514581222</v>
      </c>
      <c r="N13" s="2">
        <v>0.560822219664418</v>
      </c>
      <c r="O13" s="2">
        <v>0.5615279256107958</v>
      </c>
      <c r="P13" s="2">
        <v>0.5545082050065734</v>
      </c>
      <c r="Q13" s="2">
        <v>0.5203272088792452</v>
      </c>
      <c r="R13" s="2">
        <v>0.5455598310498565</v>
      </c>
      <c r="S13" s="2">
        <v>0.5050905438466349</v>
      </c>
      <c r="T13" s="2">
        <v>0.5463691720418792</v>
      </c>
      <c r="U13" s="2">
        <v>0.544541719987803</v>
      </c>
      <c r="V13" s="2">
        <v>0.513080415099286</v>
      </c>
      <c r="W13" s="2">
        <v>0.5151528938828949</v>
      </c>
      <c r="X13" s="2">
        <v>0.452476909211463</v>
      </c>
      <c r="Y13" s="2">
        <v>0.4416624006720089</v>
      </c>
      <c r="Z13" s="2">
        <v>0.43231289049822624</v>
      </c>
      <c r="AA13" s="2">
        <v>0.45045280634413415</v>
      </c>
      <c r="AB13" s="2">
        <v>0.4549549446430343</v>
      </c>
      <c r="AC13" s="2">
        <v>0.46615219181990003</v>
      </c>
      <c r="AD13" s="2">
        <v>0.45695512640735947</v>
      </c>
      <c r="AE13" s="2">
        <v>0.45531764773256805</v>
      </c>
      <c r="AF13" s="2">
        <v>0.4585001726347498</v>
      </c>
      <c r="AG13" s="2">
        <v>0.45499951601318195</v>
      </c>
      <c r="AH13" s="2">
        <v>0.45208957464864313</v>
      </c>
      <c r="AI13" s="2">
        <v>0.45418797519003706</v>
      </c>
      <c r="AJ13" s="2">
        <v>0.41621510087135116</v>
      </c>
      <c r="AK13" s="2">
        <v>0.4208717010531775</v>
      </c>
      <c r="AL13" s="2">
        <v>0.4115594803287236</v>
      </c>
      <c r="AM13" s="2">
        <v>0.4033627012044202</v>
      </c>
      <c r="AN13" s="2">
        <v>0.4007570031161432</v>
      </c>
      <c r="AO13" s="2">
        <v>0.4037154171927134</v>
      </c>
      <c r="AP13" s="2">
        <v>0.3686413384724278</v>
      </c>
      <c r="AQ13" s="2">
        <v>0.3694702306131457</v>
      </c>
      <c r="AR13" s="2">
        <v>0.3697131323763921</v>
      </c>
      <c r="AS13" s="2">
        <v>0.3633960418164999</v>
      </c>
      <c r="AT13" s="2">
        <v>0.36241929288494923</v>
      </c>
      <c r="AU13" s="2">
        <v>0.37201477654306453</v>
      </c>
      <c r="AV13" s="2">
        <v>0.365303248367352</v>
      </c>
      <c r="AW13" s="2">
        <v>0.3670731200186448</v>
      </c>
      <c r="AX13" s="2">
        <v>0.36311027709922367</v>
      </c>
      <c r="AY13" s="2">
        <v>0.38102325686383703</v>
      </c>
      <c r="AZ13" s="2">
        <v>0.3675633782893882</v>
      </c>
      <c r="BA13" s="2">
        <v>0.3539828981067332</v>
      </c>
      <c r="BB13" s="2">
        <v>0.3561044681701833</v>
      </c>
      <c r="BC13" s="2">
        <v>0.35824304762824866</v>
      </c>
      <c r="BD13" s="2">
        <v>0.34658018748183184</v>
      </c>
      <c r="BE13" s="2">
        <v>0.3517224492283057</v>
      </c>
      <c r="BF13" s="2">
        <v>0.3523744330227123</v>
      </c>
      <c r="BG13" s="2">
        <v>0.3350345713383197</v>
      </c>
      <c r="BH13" s="2">
        <v>0.3202183753923753</v>
      </c>
      <c r="BI13" s="2">
        <v>0.32541730222637555</v>
      </c>
      <c r="BJ13" s="2">
        <v>0.3187015180968421</v>
      </c>
      <c r="BK13" s="2">
        <v>0.32309756717748045</v>
      </c>
      <c r="BL13" s="2">
        <v>0.31070003752624886</v>
      </c>
      <c r="BM13" s="2">
        <v>0.31163615768581315</v>
      </c>
      <c r="BN13" s="2">
        <v>0.2992018033303716</v>
      </c>
      <c r="BO13" s="2">
        <v>0.29765714095966794</v>
      </c>
      <c r="BP13" s="2">
        <v>0.29992521444506964</v>
      </c>
      <c r="BQ13" s="2">
        <v>0.2976843439968163</v>
      </c>
      <c r="BR13" s="2">
        <v>0.3026431093632337</v>
      </c>
      <c r="BS13" s="2">
        <v>0.28984843066053556</v>
      </c>
      <c r="BT13" s="2">
        <v>0.28642542363065093</v>
      </c>
      <c r="BU13" s="4">
        <v>0.29644302050986954</v>
      </c>
      <c r="BV13" s="2">
        <v>0.3027911997529045</v>
      </c>
      <c r="BW13" s="2">
        <v>0.29397052635561016</v>
      </c>
      <c r="BX13" s="2">
        <v>0.2760750300550946</v>
      </c>
      <c r="BY13" s="2">
        <v>0.29651217904783783</v>
      </c>
      <c r="BZ13" s="2">
        <v>0.29153918403836193</v>
      </c>
      <c r="CA13" s="2">
        <v>0.2870742932558174</v>
      </c>
      <c r="CB13" s="2">
        <v>0.2885841233897271</v>
      </c>
      <c r="CC13" s="2">
        <v>0.28590171874262726</v>
      </c>
      <c r="CD13" s="2">
        <v>0.27917459709674114</v>
      </c>
      <c r="CE13" s="2">
        <v>0.25910812488784535</v>
      </c>
      <c r="CF13" s="2">
        <v>0.2624619296988948</v>
      </c>
      <c r="CG13" s="2">
        <v>0.2579943140984074</v>
      </c>
      <c r="CH13" s="2">
        <v>0.2622875603846444</v>
      </c>
      <c r="CI13" s="2">
        <v>0.25576759104886987</v>
      </c>
      <c r="CJ13" s="2">
        <v>0.25416777783331823</v>
      </c>
      <c r="CK13" s="2">
        <v>0.24176844507927114</v>
      </c>
      <c r="CL13" s="2">
        <v>0.2389876560630048</v>
      </c>
      <c r="CM13" s="2">
        <v>0.2473311947051534</v>
      </c>
      <c r="CN13" s="2">
        <v>0.2463563972002004</v>
      </c>
      <c r="CO13" s="2">
        <v>0.24331520703840714</v>
      </c>
      <c r="CP13" s="2">
        <v>0.24267388142480995</v>
      </c>
      <c r="CQ13" s="2">
        <v>0.2247637714872578</v>
      </c>
      <c r="CR13" s="2">
        <v>0.2287122795425678</v>
      </c>
      <c r="CS13" s="2">
        <v>0.22897267465607432</v>
      </c>
      <c r="CT13" s="2">
        <v>0.22318157357319293</v>
      </c>
      <c r="CU13" s="2">
        <v>0.22226194111098324</v>
      </c>
      <c r="CV13" s="2">
        <v>0.22246150911714155</v>
      </c>
      <c r="CW13" s="2">
        <v>0.2022196675824859</v>
      </c>
      <c r="CX13" s="2">
        <v>0.19447495818528518</v>
      </c>
      <c r="CY13" s="2">
        <v>0.19445468310597486</v>
      </c>
      <c r="CZ13" s="2">
        <v>0.18820675153452285</v>
      </c>
      <c r="DA13" s="2">
        <v>0.19062711541471355</v>
      </c>
      <c r="DB13" s="2">
        <v>0.19133552730849332</v>
      </c>
      <c r="DC13" s="2">
        <v>0.19275612973605022</v>
      </c>
      <c r="DD13" s="2">
        <v>0.16925901841726237</v>
      </c>
      <c r="DE13" s="2">
        <v>0.16844745245776754</v>
      </c>
      <c r="DF13" s="2">
        <v>0.1671768335021918</v>
      </c>
      <c r="DG13" s="2">
        <v>0.16751684666630948</v>
      </c>
      <c r="DH13" s="2">
        <v>0.16706075592088687</v>
      </c>
      <c r="DI13" s="2">
        <v>0.16793668502967693</v>
      </c>
      <c r="DJ13" s="2">
        <v>0.16772164910793938</v>
      </c>
      <c r="DK13" s="2">
        <v>0.1663241703456796</v>
      </c>
      <c r="DL13" s="2">
        <v>0.16508323716410395</v>
      </c>
      <c r="DM13" s="2">
        <v>0.1634146645652048</v>
      </c>
      <c r="DN13" s="2">
        <v>0.1635466534201232</v>
      </c>
      <c r="DO13" s="2">
        <v>0.14155727398727216</v>
      </c>
      <c r="DP13" s="2">
        <v>0.14050248813376795</v>
      </c>
      <c r="DQ13" s="2">
        <v>0.13913289766006523</v>
      </c>
      <c r="DR13" s="2">
        <v>0.13870766986459956</v>
      </c>
      <c r="DS13" s="2">
        <v>0.1385715515477669</v>
      </c>
      <c r="DT13" s="2">
        <v>0.1387280261477231</v>
      </c>
      <c r="DU13" s="2">
        <v>0.13812601265038657</v>
      </c>
      <c r="DV13" s="2">
        <v>0.13788848412644517</v>
      </c>
      <c r="DW13" s="2">
        <v>0.13779370062723698</v>
      </c>
      <c r="DX13" s="2">
        <v>0.1387602142221762</v>
      </c>
      <c r="DY13" s="2">
        <v>0.13492532647769861</v>
      </c>
      <c r="DZ13" s="2">
        <v>0.1336253751883173</v>
      </c>
      <c r="EA13" s="2">
        <v>0.11686666146521055</v>
      </c>
      <c r="EB13" s="2">
        <v>0.1165432399410523</v>
      </c>
      <c r="EC13" s="2">
        <v>0.11621577039061873</v>
      </c>
      <c r="ED13" s="2">
        <v>0.11556781605673078</v>
      </c>
      <c r="EE13" s="2">
        <v>0.1135975861048744</v>
      </c>
      <c r="EF13" s="2">
        <v>0.11479216764979656</v>
      </c>
      <c r="EG13" s="2">
        <v>0.11585097585265376</v>
      </c>
    </row>
    <row r="14" spans="1:137" ht="15.75">
      <c r="A14" s="2" t="s">
        <v>63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5.84139163443177</v>
      </c>
      <c r="Y14" s="2">
        <v>5.800590522317663</v>
      </c>
      <c r="Z14" s="2">
        <v>5.816695310496277</v>
      </c>
      <c r="AA14" s="2">
        <v>5.83617586255774</v>
      </c>
      <c r="AB14" s="2">
        <v>6.034683508004502</v>
      </c>
      <c r="AC14" s="2">
        <v>6.022624899422167</v>
      </c>
      <c r="AD14" s="2">
        <v>6.036881292006068</v>
      </c>
      <c r="AE14" s="2">
        <v>5.979492970723977</v>
      </c>
      <c r="AF14" s="2">
        <v>5.944876672031725</v>
      </c>
      <c r="AG14" s="2">
        <v>5.955319318002102</v>
      </c>
      <c r="AH14" s="2">
        <v>5.947798326546333</v>
      </c>
      <c r="AI14" s="2">
        <v>5.936241370444694</v>
      </c>
      <c r="AJ14" s="2">
        <v>6.011231751949979</v>
      </c>
      <c r="AK14" s="2">
        <v>5.985646812565461</v>
      </c>
      <c r="AL14" s="2">
        <v>5.918168349194673</v>
      </c>
      <c r="AM14" s="2">
        <v>5.7412980457279295</v>
      </c>
      <c r="AN14" s="2">
        <v>5.838847449545248</v>
      </c>
      <c r="AO14" s="2">
        <v>5.883882661602066</v>
      </c>
      <c r="AP14" s="2">
        <v>5.835468831678677</v>
      </c>
      <c r="AQ14" s="2">
        <v>5.824697005311207</v>
      </c>
      <c r="AR14" s="2">
        <v>5.892849246484033</v>
      </c>
      <c r="AS14" s="2">
        <v>5.816748656715115</v>
      </c>
      <c r="AT14" s="2">
        <v>5.910129152530861</v>
      </c>
      <c r="AU14" s="2">
        <v>5.947214213136273</v>
      </c>
      <c r="AV14" s="2">
        <v>5.9619081575319015</v>
      </c>
      <c r="AW14" s="2">
        <v>5.994277468949662</v>
      </c>
      <c r="AX14" s="2">
        <v>6.153994228477397</v>
      </c>
      <c r="AY14" s="2">
        <v>6.130513120970103</v>
      </c>
      <c r="AZ14" s="2">
        <v>6.260890394450228</v>
      </c>
      <c r="BA14" s="2">
        <v>6.25203251003673</v>
      </c>
      <c r="BB14" s="2">
        <v>6.140737003357681</v>
      </c>
      <c r="BC14" s="2">
        <v>6.0702675547319265</v>
      </c>
      <c r="BD14" s="2">
        <v>6.132003669126679</v>
      </c>
      <c r="BE14" s="2">
        <v>6.106937280824019</v>
      </c>
      <c r="BF14" s="2">
        <v>6.148980255809005</v>
      </c>
      <c r="BG14" s="2">
        <v>6.15668815839721</v>
      </c>
      <c r="BH14" s="2">
        <v>6.232517216512797</v>
      </c>
      <c r="BI14" s="2">
        <v>6.248605488782802</v>
      </c>
      <c r="BJ14" s="2">
        <v>6.293578902657522</v>
      </c>
      <c r="BK14" s="2">
        <v>6.227814622025671</v>
      </c>
      <c r="BL14" s="2">
        <v>6.108373539932111</v>
      </c>
      <c r="BM14" s="2">
        <v>6.090709505289517</v>
      </c>
      <c r="BN14" s="2">
        <v>6.087151638930479</v>
      </c>
      <c r="BO14" s="2">
        <v>6.082289430885315</v>
      </c>
      <c r="BP14" s="2">
        <v>6.135605396364931</v>
      </c>
      <c r="BQ14" s="2">
        <v>6.115217730683017</v>
      </c>
      <c r="BR14" s="2">
        <v>6.10543976671058</v>
      </c>
      <c r="BS14" s="2">
        <v>6.187992667439005</v>
      </c>
      <c r="BT14" s="2">
        <v>6.222320198330823</v>
      </c>
      <c r="BU14" s="4">
        <v>6.265777375203162</v>
      </c>
      <c r="BV14" s="2">
        <v>6.320610310169136</v>
      </c>
      <c r="BW14" s="2">
        <v>6.3487057186271345</v>
      </c>
      <c r="BX14" s="2">
        <v>6.421583536263153</v>
      </c>
      <c r="BY14" s="2">
        <v>6.546440389699244</v>
      </c>
      <c r="BZ14" s="2">
        <v>6.319597716633949</v>
      </c>
      <c r="CA14" s="2">
        <v>6.488820764778436</v>
      </c>
      <c r="CB14" s="2">
        <v>6.468008940900345</v>
      </c>
      <c r="CC14" s="2">
        <v>6.41079983394406</v>
      </c>
      <c r="CD14" s="2">
        <v>6.399391642856211</v>
      </c>
      <c r="CE14" s="2">
        <v>6.433692273713524</v>
      </c>
      <c r="CF14" s="2">
        <v>5.856957187050214</v>
      </c>
      <c r="CG14" s="2">
        <v>5.85107964587107</v>
      </c>
      <c r="CH14" s="2">
        <v>5.788697898412195</v>
      </c>
      <c r="CI14" s="2">
        <v>5.7848389028715</v>
      </c>
      <c r="CJ14" s="2">
        <v>5.7940375851162855</v>
      </c>
      <c r="CK14" s="2">
        <v>5.7776541216394275</v>
      </c>
      <c r="CL14" s="2">
        <v>5.806216704679792</v>
      </c>
      <c r="CM14" s="2">
        <v>5.808934704850782</v>
      </c>
      <c r="CN14" s="2">
        <v>5.825001260270902</v>
      </c>
      <c r="CO14" s="2">
        <v>5.846853123475115</v>
      </c>
      <c r="CP14" s="2">
        <v>5.844437208345688</v>
      </c>
      <c r="CQ14" s="2">
        <v>5.86028866540489</v>
      </c>
      <c r="CR14" s="2">
        <v>5.842830313656014</v>
      </c>
      <c r="CS14" s="2">
        <v>6.195024337857516</v>
      </c>
      <c r="CT14" s="2">
        <v>6.043604622895245</v>
      </c>
      <c r="CU14" s="2">
        <v>6.0687351221582295</v>
      </c>
      <c r="CV14" s="2">
        <v>6.061758597307714</v>
      </c>
      <c r="CW14" s="2">
        <v>5.905960284878273</v>
      </c>
      <c r="CX14" s="2">
        <v>10.187679140230385</v>
      </c>
      <c r="CY14" s="2">
        <v>10.116890687368352</v>
      </c>
      <c r="CZ14" s="2">
        <v>10.326225690743358</v>
      </c>
      <c r="DA14" s="2">
        <v>10.282162571690561</v>
      </c>
      <c r="DB14" s="2">
        <v>10.369782709627613</v>
      </c>
      <c r="DC14" s="2">
        <v>10.552271192881264</v>
      </c>
      <c r="DD14" s="2">
        <v>10.551128188878872</v>
      </c>
      <c r="DE14" s="2">
        <v>10.656073001375713</v>
      </c>
      <c r="DF14" s="2">
        <v>10.890046923508718</v>
      </c>
      <c r="DG14" s="2">
        <v>11.126067283069498</v>
      </c>
      <c r="DH14" s="2">
        <v>11.170829569948571</v>
      </c>
      <c r="DI14" s="2">
        <v>11.169600661454291</v>
      </c>
      <c r="DJ14" s="2">
        <v>11.310721831824214</v>
      </c>
      <c r="DK14" s="2">
        <v>11.549322852439472</v>
      </c>
      <c r="DL14" s="2">
        <v>11.71620953351465</v>
      </c>
      <c r="DM14" s="2">
        <v>11.770759678885502</v>
      </c>
      <c r="DN14" s="2">
        <v>12.036562783189607</v>
      </c>
      <c r="DO14" s="2">
        <v>12.211175666308355</v>
      </c>
      <c r="DP14" s="2">
        <v>12.227739491214184</v>
      </c>
      <c r="DQ14" s="2">
        <v>12.325024512623889</v>
      </c>
      <c r="DR14" s="2">
        <v>12.289430787384795</v>
      </c>
      <c r="DS14" s="2">
        <v>12.346640430440985</v>
      </c>
      <c r="DT14" s="2">
        <v>12.541694744169698</v>
      </c>
      <c r="DU14" s="2">
        <v>12.545635391662028</v>
      </c>
      <c r="DV14" s="2">
        <v>12.727944814425395</v>
      </c>
      <c r="DW14" s="2">
        <v>12.784340579160519</v>
      </c>
      <c r="DX14" s="2">
        <v>12.799152012553142</v>
      </c>
      <c r="DY14" s="2">
        <v>14.824124241787642</v>
      </c>
      <c r="DZ14" s="2">
        <v>15.048838494533623</v>
      </c>
      <c r="EA14" s="2">
        <v>13.275630519992182</v>
      </c>
      <c r="EB14" s="2">
        <v>13.626043091308457</v>
      </c>
      <c r="EC14" s="2">
        <v>13.86948845327059</v>
      </c>
      <c r="ED14" s="2">
        <v>13.825426311848299</v>
      </c>
      <c r="EE14" s="2">
        <v>14.925188871586641</v>
      </c>
      <c r="EF14" s="2">
        <v>15.16679848088349</v>
      </c>
      <c r="EG14" s="2">
        <v>15.365975810313643</v>
      </c>
    </row>
    <row r="15" spans="1:137" ht="15.75">
      <c r="A15" s="2" t="s">
        <v>8</v>
      </c>
      <c r="B15" s="2">
        <v>11.747100275977328</v>
      </c>
      <c r="C15" s="2">
        <v>11.788802409462509</v>
      </c>
      <c r="D15" s="2">
        <v>11.723567152423456</v>
      </c>
      <c r="E15" s="2">
        <v>11.645168054564925</v>
      </c>
      <c r="F15" s="2">
        <v>11.611682368560485</v>
      </c>
      <c r="G15" s="2">
        <v>11.584959357287325</v>
      </c>
      <c r="H15" s="2">
        <v>11.392901167716726</v>
      </c>
      <c r="I15" s="2">
        <v>11.387350918095587</v>
      </c>
      <c r="J15" s="2">
        <v>11.287195036898273</v>
      </c>
      <c r="K15" s="2">
        <v>11.2189993123662</v>
      </c>
      <c r="L15" s="2">
        <v>11.307303890191275</v>
      </c>
      <c r="M15" s="2">
        <v>11.270445656703252</v>
      </c>
      <c r="N15" s="2">
        <v>11.361113625108999</v>
      </c>
      <c r="O15" s="2">
        <v>11.350887347333842</v>
      </c>
      <c r="P15" s="2">
        <v>11.387942135509538</v>
      </c>
      <c r="Q15" s="2">
        <v>10.660344496494629</v>
      </c>
      <c r="R15" s="2">
        <v>11.360889677046949</v>
      </c>
      <c r="S15" s="2">
        <v>10.526779757671893</v>
      </c>
      <c r="T15" s="2">
        <v>10.870245521214418</v>
      </c>
      <c r="U15" s="2">
        <v>10.848563871944888</v>
      </c>
      <c r="V15" s="2">
        <v>10.294244304970672</v>
      </c>
      <c r="W15" s="2">
        <v>10.264733008154819</v>
      </c>
      <c r="X15" s="2">
        <v>9.609726527561808</v>
      </c>
      <c r="Y15" s="2">
        <v>9.603422544647087</v>
      </c>
      <c r="Z15" s="2">
        <v>9.5277526936504</v>
      </c>
      <c r="AA15" s="2">
        <v>9.51127432286737</v>
      </c>
      <c r="AB15" s="2">
        <v>9.448410630210367</v>
      </c>
      <c r="AC15" s="2">
        <v>9.428360167331643</v>
      </c>
      <c r="AD15" s="2">
        <v>9.419613123291198</v>
      </c>
      <c r="AE15" s="2">
        <v>9.425618996088698</v>
      </c>
      <c r="AF15" s="2">
        <v>9.322161856820541</v>
      </c>
      <c r="AG15" s="2">
        <v>9.337591370499872</v>
      </c>
      <c r="AH15" s="2">
        <v>9.342009916397718</v>
      </c>
      <c r="AI15" s="2">
        <v>9.38192491797259</v>
      </c>
      <c r="AJ15" s="2">
        <v>9.397314671375453</v>
      </c>
      <c r="AK15" s="2">
        <v>9.389590404719474</v>
      </c>
      <c r="AL15" s="2">
        <v>9.135065800379486</v>
      </c>
      <c r="AM15" s="2">
        <v>8.88446124536709</v>
      </c>
      <c r="AN15" s="2">
        <v>8.854589692683176</v>
      </c>
      <c r="AO15" s="2">
        <v>8.758089797822624</v>
      </c>
      <c r="AP15" s="2">
        <v>8.804692594580908</v>
      </c>
      <c r="AQ15" s="2">
        <v>8.765594294804432</v>
      </c>
      <c r="AR15" s="2">
        <v>8.68782362763895</v>
      </c>
      <c r="AS15" s="2">
        <v>8.48529374636591</v>
      </c>
      <c r="AT15" s="2">
        <v>8.444178284500477</v>
      </c>
      <c r="AU15" s="2">
        <v>8.403668594265023</v>
      </c>
      <c r="AV15" s="2">
        <v>8.316809889977792</v>
      </c>
      <c r="AW15" s="2">
        <v>8.257850130341119</v>
      </c>
      <c r="AX15" s="2">
        <v>8.153786614825604</v>
      </c>
      <c r="AY15" s="2">
        <v>8.060781600034987</v>
      </c>
      <c r="AZ15" s="2">
        <v>8.039281953257511</v>
      </c>
      <c r="BA15" s="2">
        <v>7.995380031197513</v>
      </c>
      <c r="BB15" s="2">
        <v>7.977916279630317</v>
      </c>
      <c r="BC15" s="2">
        <v>7.884983731724196</v>
      </c>
      <c r="BD15" s="2">
        <v>7.835086189821403</v>
      </c>
      <c r="BE15" s="2">
        <v>7.844455513279007</v>
      </c>
      <c r="BF15" s="2">
        <v>7.9261442211503175</v>
      </c>
      <c r="BG15" s="2">
        <v>7.933878836875861</v>
      </c>
      <c r="BH15" s="2">
        <v>7.899974841357885</v>
      </c>
      <c r="BI15" s="2">
        <v>7.627825044085765</v>
      </c>
      <c r="BJ15" s="2">
        <v>7.592643128065511</v>
      </c>
      <c r="BK15" s="2">
        <v>7.575469791833739</v>
      </c>
      <c r="BL15" s="2">
        <v>7.390275498744102</v>
      </c>
      <c r="BM15" s="2">
        <v>7.441192085350398</v>
      </c>
      <c r="BN15" s="2">
        <v>7.451514593310596</v>
      </c>
      <c r="BO15" s="2">
        <v>7.426329617587944</v>
      </c>
      <c r="BP15" s="2">
        <v>7.332359835690765</v>
      </c>
      <c r="BQ15" s="2">
        <v>7.348586086483818</v>
      </c>
      <c r="BR15" s="2">
        <v>7.3432435063869885</v>
      </c>
      <c r="BS15" s="2">
        <v>7.349572760574147</v>
      </c>
      <c r="BT15" s="2">
        <v>7.306671282074542</v>
      </c>
      <c r="BU15" s="4">
        <v>7.254998935186328</v>
      </c>
      <c r="BV15" s="2">
        <v>7.1833553770136245</v>
      </c>
      <c r="BW15" s="2">
        <v>7.192294198420651</v>
      </c>
      <c r="BX15" s="2">
        <v>7.271126183044106</v>
      </c>
      <c r="BY15" s="2">
        <v>7.046993816767944</v>
      </c>
      <c r="BZ15" s="2">
        <v>7.253537357860782</v>
      </c>
      <c r="CA15" s="2">
        <v>7.261612713245512</v>
      </c>
      <c r="CB15" s="2">
        <v>7.229405596803115</v>
      </c>
      <c r="CC15" s="2">
        <v>7.248848849622069</v>
      </c>
      <c r="CD15" s="2">
        <v>7.284935986448221</v>
      </c>
      <c r="CE15" s="2">
        <v>7.270238118793625</v>
      </c>
      <c r="CF15" s="2">
        <v>7.271057641068583</v>
      </c>
      <c r="CG15" s="2">
        <v>7.2971549257561135</v>
      </c>
      <c r="CH15" s="2">
        <v>7.277765906366785</v>
      </c>
      <c r="CI15" s="2">
        <v>7.350020048834829</v>
      </c>
      <c r="CJ15" s="2">
        <v>7.316618143314931</v>
      </c>
      <c r="CK15" s="2">
        <v>7.2408590419407</v>
      </c>
      <c r="CL15" s="2">
        <v>7.137387497970289</v>
      </c>
      <c r="CM15" s="2">
        <v>7.018680330713095</v>
      </c>
      <c r="CN15" s="2">
        <v>6.963066149621358</v>
      </c>
      <c r="CO15" s="2">
        <v>6.9418885320040244</v>
      </c>
      <c r="CP15" s="2">
        <v>6.961417145675308</v>
      </c>
      <c r="CQ15" s="2">
        <v>6.934867400420706</v>
      </c>
      <c r="CR15" s="2">
        <v>6.880325284622185</v>
      </c>
      <c r="CS15" s="2">
        <v>6.858464049451504</v>
      </c>
      <c r="CT15" s="2">
        <v>6.730894630658069</v>
      </c>
      <c r="CU15" s="2">
        <v>6.687991157732457</v>
      </c>
      <c r="CV15" s="2">
        <v>6.680986734143425</v>
      </c>
      <c r="CW15" s="2">
        <v>6.488665457975743</v>
      </c>
      <c r="CX15" s="2">
        <v>6.194536256468375</v>
      </c>
      <c r="CY15" s="2">
        <v>6.172353502240273</v>
      </c>
      <c r="CZ15" s="2">
        <v>6.0343918998882184</v>
      </c>
      <c r="DA15" s="2">
        <v>5.992224568283407</v>
      </c>
      <c r="DB15" s="2">
        <v>6.024728263965731</v>
      </c>
      <c r="DC15" s="2">
        <v>5.992057291923149</v>
      </c>
      <c r="DD15" s="2">
        <v>6.0074650942568555</v>
      </c>
      <c r="DE15" s="2">
        <v>5.993959194627883</v>
      </c>
      <c r="DF15" s="2">
        <v>5.8890104429980346</v>
      </c>
      <c r="DG15" s="2">
        <v>5.852503473374281</v>
      </c>
      <c r="DH15" s="2">
        <v>5.856246662423595</v>
      </c>
      <c r="DI15" s="2">
        <v>5.843836736980865</v>
      </c>
      <c r="DJ15" s="2">
        <v>5.832959212736851</v>
      </c>
      <c r="DK15" s="2">
        <v>5.854455933407306</v>
      </c>
      <c r="DL15" s="2">
        <v>5.851357190464084</v>
      </c>
      <c r="DM15" s="2">
        <v>5.828555185316399</v>
      </c>
      <c r="DN15" s="2">
        <v>5.835993856578909</v>
      </c>
      <c r="DO15" s="2">
        <v>5.79718794466971</v>
      </c>
      <c r="DP15" s="2">
        <v>5.784332098939009</v>
      </c>
      <c r="DQ15" s="2">
        <v>5.794983866562741</v>
      </c>
      <c r="DR15" s="2">
        <v>5.796455571751492</v>
      </c>
      <c r="DS15" s="2">
        <v>6.297838038370891</v>
      </c>
      <c r="DT15" s="2">
        <v>6.257240201382872</v>
      </c>
      <c r="DU15" s="2">
        <v>6.249177374984769</v>
      </c>
      <c r="DV15" s="2">
        <v>6.259778266402187</v>
      </c>
      <c r="DW15" s="2">
        <v>6.223374508740317</v>
      </c>
      <c r="DX15" s="2">
        <v>6.164939113095535</v>
      </c>
      <c r="DY15" s="2">
        <v>5.998028677837008</v>
      </c>
      <c r="DZ15" s="2">
        <v>5.933209913979626</v>
      </c>
      <c r="EA15" s="2">
        <v>5.169672038619052</v>
      </c>
      <c r="EB15" s="2">
        <v>5.136300851841946</v>
      </c>
      <c r="EC15" s="2">
        <v>5.107875941276127</v>
      </c>
      <c r="ED15" s="2">
        <v>5.035674701496808</v>
      </c>
      <c r="EE15" s="2">
        <v>4.947837979153267</v>
      </c>
      <c r="EF15" s="2">
        <v>4.913703670767538</v>
      </c>
      <c r="EG15" s="2">
        <v>4.893898124076056</v>
      </c>
    </row>
    <row r="16" spans="1:137" ht="15.75">
      <c r="A16" s="2" t="s">
        <v>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4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</row>
    <row r="17" spans="1:137" ht="15.75">
      <c r="A17" s="2" t="s">
        <v>64</v>
      </c>
      <c r="B17" s="2">
        <v>11.747100275977328</v>
      </c>
      <c r="C17" s="2">
        <v>11.788802409462509</v>
      </c>
      <c r="D17" s="2">
        <v>11.723567152423456</v>
      </c>
      <c r="E17" s="2">
        <v>11.645168054564925</v>
      </c>
      <c r="F17" s="2">
        <v>11.611682368560485</v>
      </c>
      <c r="G17" s="2">
        <v>11.584959357287325</v>
      </c>
      <c r="H17" s="2">
        <v>11.392901167716726</v>
      </c>
      <c r="I17" s="2">
        <v>11.387350918095587</v>
      </c>
      <c r="J17" s="2">
        <v>11.287195036898273</v>
      </c>
      <c r="K17" s="2">
        <v>11.2189993123662</v>
      </c>
      <c r="L17" s="2">
        <v>11.307303890191275</v>
      </c>
      <c r="M17" s="2">
        <v>11.270445656703252</v>
      </c>
      <c r="N17" s="2">
        <v>11.361113625108999</v>
      </c>
      <c r="O17" s="2">
        <v>11.350887347333842</v>
      </c>
      <c r="P17" s="2">
        <v>11.387942135509538</v>
      </c>
      <c r="Q17" s="2">
        <v>10.660344496494629</v>
      </c>
      <c r="R17" s="2">
        <v>11.360889677046949</v>
      </c>
      <c r="S17" s="2">
        <v>10.526779757671893</v>
      </c>
      <c r="T17" s="2">
        <v>10.870245521214418</v>
      </c>
      <c r="U17" s="2">
        <v>10.848563871944888</v>
      </c>
      <c r="V17" s="2">
        <v>10.294244304970672</v>
      </c>
      <c r="W17" s="2">
        <v>10.264733008154819</v>
      </c>
      <c r="X17" s="2">
        <v>9.609726527561808</v>
      </c>
      <c r="Y17" s="2">
        <v>9.603422544647087</v>
      </c>
      <c r="Z17" s="2">
        <v>9.5277526936504</v>
      </c>
      <c r="AA17" s="2">
        <v>9.51127432286737</v>
      </c>
      <c r="AB17" s="2">
        <v>9.448410630210367</v>
      </c>
      <c r="AC17" s="2">
        <v>9.428360167331643</v>
      </c>
      <c r="AD17" s="2">
        <v>9.419613123291198</v>
      </c>
      <c r="AE17" s="2">
        <v>9.425618996088698</v>
      </c>
      <c r="AF17" s="2">
        <v>9.322161856820541</v>
      </c>
      <c r="AG17" s="2">
        <v>9.337591370499872</v>
      </c>
      <c r="AH17" s="2">
        <v>9.342009916397718</v>
      </c>
      <c r="AI17" s="2">
        <v>9.38192491797259</v>
      </c>
      <c r="AJ17" s="2">
        <v>9.397314671375453</v>
      </c>
      <c r="AK17" s="2">
        <v>9.389590404719474</v>
      </c>
      <c r="AL17" s="2">
        <v>9.135065800379486</v>
      </c>
      <c r="AM17" s="2">
        <v>8.88446124536709</v>
      </c>
      <c r="AN17" s="2">
        <v>8.854589692683176</v>
      </c>
      <c r="AO17" s="2">
        <v>8.758089797822624</v>
      </c>
      <c r="AP17" s="2">
        <v>8.804692594580908</v>
      </c>
      <c r="AQ17" s="2">
        <v>8.765594294804432</v>
      </c>
      <c r="AR17" s="2">
        <v>8.68782362763895</v>
      </c>
      <c r="AS17" s="2">
        <v>8.48529374636591</v>
      </c>
      <c r="AT17" s="2">
        <v>8.444178284500477</v>
      </c>
      <c r="AU17" s="2">
        <v>8.403668594265023</v>
      </c>
      <c r="AV17" s="2">
        <v>8.316809889977792</v>
      </c>
      <c r="AW17" s="2">
        <v>8.257850130341119</v>
      </c>
      <c r="AX17" s="2">
        <v>8.153786614825604</v>
      </c>
      <c r="AY17" s="2">
        <v>8.060781600034987</v>
      </c>
      <c r="AZ17" s="2">
        <v>8.039281953257511</v>
      </c>
      <c r="BA17" s="2">
        <v>7.995380031197513</v>
      </c>
      <c r="BB17" s="2">
        <v>7.977916279630317</v>
      </c>
      <c r="BC17" s="2">
        <v>7.884983731724196</v>
      </c>
      <c r="BD17" s="2">
        <v>7.835086189821403</v>
      </c>
      <c r="BE17" s="2">
        <v>7.844455513279007</v>
      </c>
      <c r="BF17" s="2">
        <v>7.9261442211503175</v>
      </c>
      <c r="BG17" s="2">
        <v>7.933878836875861</v>
      </c>
      <c r="BH17" s="2">
        <v>7.899974841357885</v>
      </c>
      <c r="BI17" s="2">
        <v>7.627825044085765</v>
      </c>
      <c r="BJ17" s="2">
        <v>7.592643128065511</v>
      </c>
      <c r="BK17" s="2">
        <v>7.575469791833739</v>
      </c>
      <c r="BL17" s="2">
        <v>7.390275498744102</v>
      </c>
      <c r="BM17" s="2">
        <v>7.441192085350398</v>
      </c>
      <c r="BN17" s="2">
        <v>7.451514593310596</v>
      </c>
      <c r="BO17" s="2">
        <v>7.426329617587944</v>
      </c>
      <c r="BP17" s="2">
        <v>7.332359835690765</v>
      </c>
      <c r="BQ17" s="2">
        <v>7.348586086483818</v>
      </c>
      <c r="BR17" s="2">
        <v>7.3432435063869885</v>
      </c>
      <c r="BS17" s="2">
        <v>7.349572760574147</v>
      </c>
      <c r="BT17" s="2">
        <v>7.306671282074542</v>
      </c>
      <c r="BU17" s="2">
        <v>7.254998935186328</v>
      </c>
      <c r="BV17" s="2">
        <v>7.1833553770136245</v>
      </c>
      <c r="BW17" s="2">
        <v>7.192294198420651</v>
      </c>
      <c r="BX17" s="2">
        <v>7.271126183044106</v>
      </c>
      <c r="BY17" s="2">
        <v>7.046993816767944</v>
      </c>
      <c r="BZ17" s="2">
        <v>7.253537357860782</v>
      </c>
      <c r="CA17" s="2">
        <v>7.261612713245512</v>
      </c>
      <c r="CB17" s="2">
        <v>7.229405596803115</v>
      </c>
      <c r="CC17" s="2">
        <v>7.248848849622069</v>
      </c>
      <c r="CD17" s="2">
        <v>7.284935986448221</v>
      </c>
      <c r="CE17" s="2">
        <v>7.270238118793625</v>
      </c>
      <c r="CF17" s="2">
        <v>7.271057641068583</v>
      </c>
      <c r="CG17" s="2">
        <v>7.2971549257561135</v>
      </c>
      <c r="CH17" s="2">
        <v>7.277765906366785</v>
      </c>
      <c r="CI17" s="2">
        <v>7.350020048834829</v>
      </c>
      <c r="CJ17" s="2">
        <v>7.316618143314931</v>
      </c>
      <c r="CK17" s="2">
        <v>7.2408590419407</v>
      </c>
      <c r="CL17" s="2">
        <v>7.137387497970289</v>
      </c>
      <c r="CM17" s="2">
        <v>7.018680330713095</v>
      </c>
      <c r="CN17" s="2">
        <v>6.963066149621358</v>
      </c>
      <c r="CO17" s="2">
        <v>6.9418885320040244</v>
      </c>
      <c r="CP17" s="2">
        <v>6.961417145675308</v>
      </c>
      <c r="CQ17" s="2">
        <v>6.934867400420706</v>
      </c>
      <c r="CR17" s="2">
        <v>6.880325284622185</v>
      </c>
      <c r="CS17" s="2">
        <v>6.858464049451504</v>
      </c>
      <c r="CT17" s="2">
        <v>6.730894630658069</v>
      </c>
      <c r="CU17" s="2">
        <v>6.687991157732457</v>
      </c>
      <c r="CV17" s="2">
        <v>6.680986734143425</v>
      </c>
      <c r="CW17" s="2">
        <v>6.488665457975743</v>
      </c>
      <c r="CX17" s="2">
        <v>6.194536256468375</v>
      </c>
      <c r="CY17" s="2">
        <v>6.172353502240273</v>
      </c>
      <c r="CZ17" s="2">
        <v>6.0343918998882184</v>
      </c>
      <c r="DA17" s="2">
        <v>5.992224568283407</v>
      </c>
      <c r="DB17" s="2">
        <v>6.024728263965731</v>
      </c>
      <c r="DC17" s="2">
        <v>5.992057291923149</v>
      </c>
      <c r="DD17" s="2">
        <v>6.0074650942568555</v>
      </c>
      <c r="DE17" s="2">
        <v>5.993959194627883</v>
      </c>
      <c r="DF17" s="2">
        <v>5.8890104429980346</v>
      </c>
      <c r="DG17" s="2">
        <v>5.852503473374281</v>
      </c>
      <c r="DH17" s="2">
        <v>5.856246662423595</v>
      </c>
      <c r="DI17" s="2">
        <v>5.843836736980865</v>
      </c>
      <c r="DJ17" s="2">
        <v>5.832959212736851</v>
      </c>
      <c r="DK17" s="2">
        <v>5.854455933407306</v>
      </c>
      <c r="DL17" s="2">
        <v>5.851357190464084</v>
      </c>
      <c r="DM17" s="2">
        <v>5.828555185316399</v>
      </c>
      <c r="DN17" s="2">
        <v>5.835993856578909</v>
      </c>
      <c r="DO17" s="2">
        <v>5.79718794466971</v>
      </c>
      <c r="DP17" s="2">
        <v>5.784332098939009</v>
      </c>
      <c r="DQ17" s="2">
        <v>5.794983866562741</v>
      </c>
      <c r="DR17" s="2">
        <v>5.796455571751492</v>
      </c>
      <c r="DS17" s="2">
        <v>6.297838038370891</v>
      </c>
      <c r="DT17" s="2">
        <v>6.257240201382872</v>
      </c>
      <c r="DU17" s="2">
        <v>6.249177374984769</v>
      </c>
      <c r="DV17" s="2">
        <v>6.259778266402187</v>
      </c>
      <c r="DW17" s="2">
        <v>6.223374508740317</v>
      </c>
      <c r="DX17" s="2">
        <v>6.164939113095535</v>
      </c>
      <c r="DY17" s="2">
        <v>5.998028677837008</v>
      </c>
      <c r="DZ17" s="2">
        <v>5.933209913979626</v>
      </c>
      <c r="EA17" s="2">
        <v>5.169672038619052</v>
      </c>
      <c r="EB17" s="2">
        <v>5.136300851841946</v>
      </c>
      <c r="EC17" s="2">
        <v>5.107875941276127</v>
      </c>
      <c r="ED17" s="2">
        <v>5.035674701496808</v>
      </c>
      <c r="EE17" s="2">
        <v>4.947837979153267</v>
      </c>
      <c r="EF17" s="2">
        <v>4.913703670767538</v>
      </c>
      <c r="EG17" s="2">
        <v>4.893898124076056</v>
      </c>
    </row>
    <row r="18" spans="1:137" ht="15.75">
      <c r="A18" s="2" t="s">
        <v>10</v>
      </c>
      <c r="B18" s="2">
        <v>29.202664338268676</v>
      </c>
      <c r="C18" s="2">
        <v>29.19941152756824</v>
      </c>
      <c r="D18" s="2">
        <v>29.445714290413704</v>
      </c>
      <c r="E18" s="2">
        <v>29.932274144568453</v>
      </c>
      <c r="F18" s="2">
        <v>29.927503226433252</v>
      </c>
      <c r="G18" s="2">
        <v>29.275649312753536</v>
      </c>
      <c r="H18" s="2">
        <v>28.83202176006901</v>
      </c>
      <c r="I18" s="2">
        <v>28.742578111956544</v>
      </c>
      <c r="J18" s="2">
        <v>29.06455757877891</v>
      </c>
      <c r="K18" s="2">
        <v>29.522924120171343</v>
      </c>
      <c r="L18" s="2">
        <v>29.064941831418626</v>
      </c>
      <c r="M18" s="2">
        <v>28.986652356820272</v>
      </c>
      <c r="N18" s="2">
        <v>29.180471761233346</v>
      </c>
      <c r="O18" s="2">
        <v>29.12867145766697</v>
      </c>
      <c r="P18" s="2">
        <v>29.16806238669924</v>
      </c>
      <c r="Q18" s="2">
        <v>32.371207543362964</v>
      </c>
      <c r="R18" s="2">
        <v>29.615110887156842</v>
      </c>
      <c r="S18" s="2">
        <v>32.86664630781426</v>
      </c>
      <c r="T18" s="2">
        <v>30.271988706235927</v>
      </c>
      <c r="U18" s="2">
        <v>30.183738304475575</v>
      </c>
      <c r="V18" s="2">
        <v>32.834626840975666</v>
      </c>
      <c r="W18" s="2">
        <v>32.74154656325728</v>
      </c>
      <c r="X18" s="2">
        <v>31.066345298410113</v>
      </c>
      <c r="Y18" s="2">
        <v>31.169589881430838</v>
      </c>
      <c r="Z18" s="2">
        <v>31.029556408980973</v>
      </c>
      <c r="AA18" s="2">
        <v>31.01839209307484</v>
      </c>
      <c r="AB18" s="2">
        <v>30.853400112442937</v>
      </c>
      <c r="AC18" s="2">
        <v>30.75864700679276</v>
      </c>
      <c r="AD18" s="2">
        <v>30.756457175739826</v>
      </c>
      <c r="AE18" s="2">
        <v>30.658580552001602</v>
      </c>
      <c r="AF18" s="2">
        <v>30.805837319723047</v>
      </c>
      <c r="AG18" s="2">
        <v>30.911631993758572</v>
      </c>
      <c r="AH18" s="2">
        <v>30.84530647043945</v>
      </c>
      <c r="AI18" s="2">
        <v>30.697026120351524</v>
      </c>
      <c r="AJ18" s="2">
        <v>30.791718578886073</v>
      </c>
      <c r="AK18" s="2">
        <v>30.68260228215073</v>
      </c>
      <c r="AL18" s="2">
        <v>30.115423094287756</v>
      </c>
      <c r="AM18" s="2">
        <v>29.6502092492036</v>
      </c>
      <c r="AN18" s="2">
        <v>29.882678834943167</v>
      </c>
      <c r="AO18" s="2">
        <v>29.534081806255287</v>
      </c>
      <c r="AP18" s="2">
        <v>29.604856800749374</v>
      </c>
      <c r="AQ18" s="2">
        <v>29.752005883338516</v>
      </c>
      <c r="AR18" s="2">
        <v>29.812971725245255</v>
      </c>
      <c r="AS18" s="2">
        <v>29.490906404033627</v>
      </c>
      <c r="AT18" s="2">
        <v>29.468728231302887</v>
      </c>
      <c r="AU18" s="2">
        <v>29.29689703649513</v>
      </c>
      <c r="AV18" s="2">
        <v>29.111403300772945</v>
      </c>
      <c r="AW18" s="2">
        <v>28.957919199932785</v>
      </c>
      <c r="AX18" s="2">
        <v>28.95082034012028</v>
      </c>
      <c r="AY18" s="2">
        <v>28.667978687083963</v>
      </c>
      <c r="AZ18" s="2">
        <v>28.654780863975816</v>
      </c>
      <c r="BA18" s="2">
        <v>28.477763502236698</v>
      </c>
      <c r="BB18" s="2">
        <v>28.21516625464511</v>
      </c>
      <c r="BC18" s="2">
        <v>27.86851206028559</v>
      </c>
      <c r="BD18" s="2">
        <v>27.972988858180106</v>
      </c>
      <c r="BE18" s="2">
        <v>27.930617362336687</v>
      </c>
      <c r="BF18" s="2">
        <v>28.17344685903152</v>
      </c>
      <c r="BG18" s="2">
        <v>28.084882810324267</v>
      </c>
      <c r="BH18" s="2">
        <v>28.055538503012173</v>
      </c>
      <c r="BI18" s="2">
        <v>27.071639513620624</v>
      </c>
      <c r="BJ18" s="2">
        <v>27.155771571065046</v>
      </c>
      <c r="BK18" s="2">
        <v>27.039179417128363</v>
      </c>
      <c r="BL18" s="2">
        <v>28.838480867667485</v>
      </c>
      <c r="BM18" s="2">
        <v>28.875419730992615</v>
      </c>
      <c r="BN18" s="2">
        <v>28.897041913917988</v>
      </c>
      <c r="BO18" s="2">
        <v>28.82349536711534</v>
      </c>
      <c r="BP18" s="2">
        <v>28.771156366096935</v>
      </c>
      <c r="BQ18" s="2">
        <v>28.782679497634465</v>
      </c>
      <c r="BR18" s="2">
        <v>28.670996222541792</v>
      </c>
      <c r="BS18" s="2">
        <v>28.63721126654053</v>
      </c>
      <c r="BT18" s="2">
        <v>28.575588766808906</v>
      </c>
      <c r="BU18" s="2">
        <v>28.504531556199343</v>
      </c>
      <c r="BV18" s="2">
        <v>28.37613098275729</v>
      </c>
      <c r="BW18" s="2">
        <v>28.353371942910332</v>
      </c>
      <c r="BX18" s="2">
        <v>28.55991695817616</v>
      </c>
      <c r="BY18" s="2">
        <v>27.99922337976909</v>
      </c>
      <c r="BZ18" s="2">
        <v>28.218898738030507</v>
      </c>
      <c r="CA18" s="2">
        <v>28.16124172682897</v>
      </c>
      <c r="CB18" s="2">
        <v>28.16028565706509</v>
      </c>
      <c r="CC18" s="2">
        <v>28.12125788088932</v>
      </c>
      <c r="CD18" s="2">
        <v>28.13188566838308</v>
      </c>
      <c r="CE18" s="2">
        <v>27.964622283487667</v>
      </c>
      <c r="CF18" s="2">
        <v>27.979118673155526</v>
      </c>
      <c r="CG18" s="2">
        <v>28.039561073564855</v>
      </c>
      <c r="CH18" s="2">
        <v>27.98378527717986</v>
      </c>
      <c r="CI18" s="2">
        <v>28.14272735860797</v>
      </c>
      <c r="CJ18" s="2">
        <v>27.920025099372715</v>
      </c>
      <c r="CK18" s="2">
        <v>27.509231191473273</v>
      </c>
      <c r="CL18" s="2">
        <v>27.241196578983725</v>
      </c>
      <c r="CM18" s="2">
        <v>27.036167678226356</v>
      </c>
      <c r="CN18" s="2">
        <v>26.873362534089697</v>
      </c>
      <c r="CO18" s="2">
        <v>26.841541146392778</v>
      </c>
      <c r="CP18" s="2">
        <v>26.736918774250118</v>
      </c>
      <c r="CQ18" s="2">
        <v>26.683499166062987</v>
      </c>
      <c r="CR18" s="2">
        <v>26.513676105728706</v>
      </c>
      <c r="CS18" s="2">
        <v>26.42612879753255</v>
      </c>
      <c r="CT18" s="2">
        <v>25.838082923117064</v>
      </c>
      <c r="CU18" s="2">
        <v>25.834742997234393</v>
      </c>
      <c r="CV18" s="2">
        <v>25.723706092019057</v>
      </c>
      <c r="CW18" s="2">
        <v>24.979440075545877</v>
      </c>
      <c r="CX18" s="2">
        <v>23.815080121256198</v>
      </c>
      <c r="CY18" s="2">
        <v>23.714772478178862</v>
      </c>
      <c r="CZ18" s="2">
        <v>23.317968580915185</v>
      </c>
      <c r="DA18" s="2">
        <v>23.18600226509562</v>
      </c>
      <c r="DB18" s="2">
        <v>23.141812849153265</v>
      </c>
      <c r="DC18" s="2">
        <v>22.99973969393653</v>
      </c>
      <c r="DD18" s="2">
        <v>23.012160782635792</v>
      </c>
      <c r="DE18" s="2">
        <v>22.94258773221643</v>
      </c>
      <c r="DF18" s="2">
        <v>22.74445743578949</v>
      </c>
      <c r="DG18" s="2">
        <v>22.600728158858736</v>
      </c>
      <c r="DH18" s="2">
        <v>22.582187745603715</v>
      </c>
      <c r="DI18" s="2">
        <v>22.42195955581045</v>
      </c>
      <c r="DJ18" s="2">
        <v>22.344734203684833</v>
      </c>
      <c r="DK18" s="2">
        <v>22.347901588550375</v>
      </c>
      <c r="DL18" s="2">
        <v>22.290989332151685</v>
      </c>
      <c r="DM18" s="2">
        <v>22.27771386673767</v>
      </c>
      <c r="DN18" s="2">
        <v>22.135145199251582</v>
      </c>
      <c r="DO18" s="2">
        <v>21.910844145031657</v>
      </c>
      <c r="DP18" s="2">
        <v>21.830074585644248</v>
      </c>
      <c r="DQ18" s="2">
        <v>21.799508370496127</v>
      </c>
      <c r="DR18" s="2">
        <v>21.784764036812543</v>
      </c>
      <c r="DS18" s="2">
        <v>21.571103660539467</v>
      </c>
      <c r="DT18" s="2">
        <v>21.4106085870657</v>
      </c>
      <c r="DU18" s="2">
        <v>21.3455628608678</v>
      </c>
      <c r="DV18" s="2">
        <v>21.325476665776804</v>
      </c>
      <c r="DW18" s="2">
        <v>21.212872507399148</v>
      </c>
      <c r="DX18" s="2">
        <v>21.12375981739724</v>
      </c>
      <c r="DY18" s="2">
        <v>20.557993293482962</v>
      </c>
      <c r="DZ18" s="2">
        <v>20.19630840126743</v>
      </c>
      <c r="EA18" s="2">
        <v>29.813282530250497</v>
      </c>
      <c r="EB18" s="2">
        <v>29.686437608292653</v>
      </c>
      <c r="EC18" s="2">
        <v>29.55208594437449</v>
      </c>
      <c r="ED18" s="2">
        <v>29.337524659355317</v>
      </c>
      <c r="EE18" s="2">
        <v>28.77209511700944</v>
      </c>
      <c r="EF18" s="2">
        <v>28.61835971202709</v>
      </c>
      <c r="EG18" s="2">
        <v>28.54720308687074</v>
      </c>
    </row>
    <row r="19" spans="1:137" ht="15.75">
      <c r="A19" s="2" t="s">
        <v>11</v>
      </c>
      <c r="B19" s="2">
        <v>0.16163027722607642</v>
      </c>
      <c r="C19" s="2">
        <v>0.16051839191775275</v>
      </c>
      <c r="D19" s="2">
        <v>0.15790830993848826</v>
      </c>
      <c r="E19" s="2">
        <v>0.15503845202961924</v>
      </c>
      <c r="F19" s="2">
        <v>0.15462670804479817</v>
      </c>
      <c r="G19" s="2">
        <v>0.15409591837913647</v>
      </c>
      <c r="H19" s="2">
        <v>0.152197031181163</v>
      </c>
      <c r="I19" s="2">
        <v>0.150895862692578</v>
      </c>
      <c r="J19" s="2">
        <v>0.15497188446810742</v>
      </c>
      <c r="K19" s="2">
        <v>0.15193062524490653</v>
      </c>
      <c r="L19" s="2">
        <v>0.15358570913833822</v>
      </c>
      <c r="M19" s="2">
        <v>0.15502121479334563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4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</row>
    <row r="20" spans="1:137" ht="15.75">
      <c r="A20" s="2" t="s">
        <v>12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4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</row>
    <row r="21" spans="1:137" ht="15.75">
      <c r="A21" s="2" t="s">
        <v>13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4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</row>
    <row r="22" spans="1:137" ht="15.75">
      <c r="A22" s="2" t="s">
        <v>65</v>
      </c>
      <c r="B22" s="2">
        <v>0.30315255966666005</v>
      </c>
      <c r="C22" s="2">
        <v>0.3042704182869904</v>
      </c>
      <c r="D22" s="2">
        <v>0.30258668840019554</v>
      </c>
      <c r="E22" s="2">
        <v>0.3005631981871786</v>
      </c>
      <c r="F22" s="2">
        <v>0.29969892857493874</v>
      </c>
      <c r="G22" s="2">
        <v>0.2990092044167456</v>
      </c>
      <c r="H22" s="2">
        <v>0.2940521592779466</v>
      </c>
      <c r="I22" s="2">
        <v>0.29394960998530867</v>
      </c>
      <c r="J22" s="2">
        <v>0.29094771602482355</v>
      </c>
      <c r="K22" s="2">
        <v>0.2891898487929381</v>
      </c>
      <c r="L22" s="2">
        <v>0.29146605781995966</v>
      </c>
      <c r="M22" s="2">
        <v>0.29051597068006413</v>
      </c>
      <c r="N22" s="2">
        <v>0.2928531003423076</v>
      </c>
      <c r="O22" s="2">
        <v>0.29258949967337344</v>
      </c>
      <c r="P22" s="2">
        <v>0.29354465336321933</v>
      </c>
      <c r="Q22" s="2">
        <v>0.26470610540668105</v>
      </c>
      <c r="R22" s="2">
        <v>0.28827382994909756</v>
      </c>
      <c r="S22" s="2">
        <v>0.26138957076325997</v>
      </c>
      <c r="T22" s="2">
        <v>0.2785727117507063</v>
      </c>
      <c r="U22" s="2">
        <v>0.2780452157155139</v>
      </c>
      <c r="V22" s="2">
        <v>0.2581892417946885</v>
      </c>
      <c r="W22" s="2">
        <v>0.2574490709648992</v>
      </c>
      <c r="X22" s="2">
        <v>0.2410208979407504</v>
      </c>
      <c r="Y22" s="2">
        <v>0.2408638224707619</v>
      </c>
      <c r="Z22" s="2">
        <v>0.24099599321879875</v>
      </c>
      <c r="AA22" s="2">
        <v>0.24060370485284732</v>
      </c>
      <c r="AB22" s="2">
        <v>0.2390134618590519</v>
      </c>
      <c r="AC22" s="2">
        <v>0.23850625162739697</v>
      </c>
      <c r="AD22" s="2">
        <v>0.23828498041481272</v>
      </c>
      <c r="AE22" s="2">
        <v>0.23843690908355894</v>
      </c>
      <c r="AF22" s="2">
        <v>0.23775149300436496</v>
      </c>
      <c r="AG22" s="2">
        <v>0.23816912230221968</v>
      </c>
      <c r="AH22" s="2">
        <v>0.23816965936929502</v>
      </c>
      <c r="AI22" s="2">
        <v>0.2391872714692485</v>
      </c>
      <c r="AJ22" s="2">
        <v>0.23957962518740328</v>
      </c>
      <c r="AK22" s="2">
        <v>0.23938269904679807</v>
      </c>
      <c r="AL22" s="2">
        <v>0.23487822130830474</v>
      </c>
      <c r="AM22" s="2">
        <v>0.22845832434177896</v>
      </c>
      <c r="AN22" s="2">
        <v>0.2274470455893973</v>
      </c>
      <c r="AO22" s="2">
        <v>0.22496826150707486</v>
      </c>
      <c r="AP22" s="2">
        <v>0.22616534333771388</v>
      </c>
      <c r="AQ22" s="2">
        <v>0.22516102884315561</v>
      </c>
      <c r="AR22" s="2">
        <v>0.22508807578901524</v>
      </c>
      <c r="AS22" s="2">
        <v>0.21986389342623197</v>
      </c>
      <c r="AT22" s="2">
        <v>0.2187985436816078</v>
      </c>
      <c r="AU22" s="2">
        <v>0.2175068051341474</v>
      </c>
      <c r="AV22" s="2">
        <v>0.2152586965782603</v>
      </c>
      <c r="AW22" s="2">
        <v>0.21373267864856685</v>
      </c>
      <c r="AX22" s="2">
        <v>0.2127821093289526</v>
      </c>
      <c r="AY22" s="2">
        <v>0.21035504026764856</v>
      </c>
      <c r="AZ22" s="2">
        <v>0.20978854225256438</v>
      </c>
      <c r="BA22" s="2">
        <v>0.2086429025941219</v>
      </c>
      <c r="BB22" s="2">
        <v>0.20818717843805365</v>
      </c>
      <c r="BC22" s="2">
        <v>0.20578942464358538</v>
      </c>
      <c r="BD22" s="2">
        <v>0.2068417344273058</v>
      </c>
      <c r="BE22" s="2">
        <v>0.20660998850830273</v>
      </c>
      <c r="BF22" s="2">
        <v>0.206554379487162</v>
      </c>
      <c r="BG22" s="2">
        <v>0.2067559426567417</v>
      </c>
      <c r="BH22" s="2">
        <v>0.20587240854974626</v>
      </c>
      <c r="BI22" s="2">
        <v>0.19878021707118373</v>
      </c>
      <c r="BJ22" s="2">
        <v>0.19962219437560327</v>
      </c>
      <c r="BK22" s="2">
        <v>0.1992116850992535</v>
      </c>
      <c r="BL22" s="2">
        <v>0.19434164162856052</v>
      </c>
      <c r="BM22" s="2">
        <v>0.19568059212220207</v>
      </c>
      <c r="BN22" s="2">
        <v>0.19595204250900428</v>
      </c>
      <c r="BO22" s="2">
        <v>0.195289754678578</v>
      </c>
      <c r="BP22" s="2">
        <v>0.19449405386682972</v>
      </c>
      <c r="BQ22" s="2">
        <v>0.1949244622710162</v>
      </c>
      <c r="BR22" s="2">
        <v>0.19478274799560888</v>
      </c>
      <c r="BS22" s="2">
        <v>0.19495063423310943</v>
      </c>
      <c r="BT22" s="2">
        <v>0.1938126537388007</v>
      </c>
      <c r="BU22" s="4">
        <v>0.192442022121653</v>
      </c>
      <c r="BV22" s="2">
        <v>0.19212873705430605</v>
      </c>
      <c r="BW22" s="2">
        <v>0.19240595314196504</v>
      </c>
      <c r="BX22" s="2">
        <v>0.19451484117144519</v>
      </c>
      <c r="BY22" s="2">
        <v>0.18851892382245816</v>
      </c>
      <c r="BZ22" s="2">
        <v>0.19404431054788032</v>
      </c>
      <c r="CA22" s="2">
        <v>0.19426033987133318</v>
      </c>
      <c r="CB22" s="2">
        <v>0.1951787598138493</v>
      </c>
      <c r="CC22" s="2">
        <v>0.19574420178859123</v>
      </c>
      <c r="CD22" s="2">
        <v>0.1967186803491752</v>
      </c>
      <c r="CE22" s="2">
        <v>0.19632178665864208</v>
      </c>
      <c r="CF22" s="2">
        <v>0.19634391661843123</v>
      </c>
      <c r="CG22" s="2">
        <v>0.19704863432823375</v>
      </c>
      <c r="CH22" s="2">
        <v>0.19797466783779893</v>
      </c>
      <c r="CI22" s="2">
        <v>0.19994017346673126</v>
      </c>
      <c r="CJ22" s="2">
        <v>0.1990315524372109</v>
      </c>
      <c r="CK22" s="2">
        <v>0.19697070256608046</v>
      </c>
      <c r="CL22" s="2">
        <v>0.19415600025059573</v>
      </c>
      <c r="CM22" s="2">
        <v>0.19265665532575732</v>
      </c>
      <c r="CN22" s="2">
        <v>0.1911300945461005</v>
      </c>
      <c r="CO22" s="2">
        <v>0.19059585523724268</v>
      </c>
      <c r="CP22" s="2">
        <v>0.19113203106419757</v>
      </c>
      <c r="CQ22" s="2">
        <v>0.19040308369205206</v>
      </c>
      <c r="CR22" s="2">
        <v>0.18890558036004929</v>
      </c>
      <c r="CS22" s="2">
        <v>0.18830536029101633</v>
      </c>
      <c r="CT22" s="2">
        <v>0.1848028260217094</v>
      </c>
      <c r="CU22" s="2">
        <v>0.1853148000548896</v>
      </c>
      <c r="CV22" s="2">
        <v>0.1851585344853627</v>
      </c>
      <c r="CW22" s="2">
        <v>0.17982849461811115</v>
      </c>
      <c r="CX22" s="2">
        <v>0.1716769244881884</v>
      </c>
      <c r="CY22" s="2">
        <v>0.17106214609883255</v>
      </c>
      <c r="CZ22" s="2">
        <v>0.16883802860360989</v>
      </c>
      <c r="DA22" s="2">
        <v>0.1676582164108083</v>
      </c>
      <c r="DB22" s="2">
        <v>0.1685676468873799</v>
      </c>
      <c r="DC22" s="2">
        <v>0.16765353613624767</v>
      </c>
      <c r="DD22" s="2">
        <v>0.16808463557663791</v>
      </c>
      <c r="DE22" s="2">
        <v>0.16770675003229396</v>
      </c>
      <c r="DF22" s="2">
        <v>0.16665626364143676</v>
      </c>
      <c r="DG22" s="2">
        <v>0.1656231333365652</v>
      </c>
      <c r="DH22" s="2">
        <v>0.16576489107874814</v>
      </c>
      <c r="DI22" s="2">
        <v>0.16541362002445512</v>
      </c>
      <c r="DJ22" s="2">
        <v>0.16510572458810246</v>
      </c>
      <c r="DK22" s="2">
        <v>0.16571420332301517</v>
      </c>
      <c r="DL22" s="2">
        <v>0.16562649137779265</v>
      </c>
      <c r="DM22" s="2">
        <v>0.1666224055940974</v>
      </c>
      <c r="DN22" s="2">
        <v>0.16687062170079864</v>
      </c>
      <c r="DO22" s="2">
        <v>0.16576103063454786</v>
      </c>
      <c r="DP22" s="2">
        <v>0.16539343892312866</v>
      </c>
      <c r="DQ22" s="2">
        <v>0.16569800865525422</v>
      </c>
      <c r="DR22" s="2">
        <v>0.16574008963851816</v>
      </c>
      <c r="DS22" s="2">
        <v>0.16533311737874082</v>
      </c>
      <c r="DT22" s="2">
        <v>0.16414395153199862</v>
      </c>
      <c r="DU22" s="2">
        <v>0.16393237205438674</v>
      </c>
      <c r="DV22" s="2">
        <v>0.1643316363262307</v>
      </c>
      <c r="DW22" s="2">
        <v>0.16333355284338097</v>
      </c>
      <c r="DX22" s="2">
        <v>0.16310571056059578</v>
      </c>
      <c r="DY22" s="2">
        <v>0.15866620613205026</v>
      </c>
      <c r="DZ22" s="2">
        <v>0.15691377733884368</v>
      </c>
      <c r="EA22" s="2">
        <v>0.13665933159348712</v>
      </c>
      <c r="EB22" s="2">
        <v>0.1356971266498704</v>
      </c>
      <c r="EC22" s="2">
        <v>0.13490189585777496</v>
      </c>
      <c r="ED22" s="2">
        <v>0.13443353122794774</v>
      </c>
      <c r="EE22" s="2">
        <v>0.1321179836451806</v>
      </c>
      <c r="EF22" s="2">
        <v>0.13102514446440225</v>
      </c>
      <c r="EG22" s="2">
        <v>0.13034510637394053</v>
      </c>
    </row>
    <row r="23" spans="1:137" ht="15.75">
      <c r="A23" s="2" t="s">
        <v>66</v>
      </c>
      <c r="B23" s="2">
        <v>28.737881501375938</v>
      </c>
      <c r="C23" s="2">
        <v>28.734622717363496</v>
      </c>
      <c r="D23" s="2">
        <v>28.98521929207502</v>
      </c>
      <c r="E23" s="2">
        <v>29.476672494351654</v>
      </c>
      <c r="F23" s="2">
        <v>29.473177589813517</v>
      </c>
      <c r="G23" s="2">
        <v>28.822544189957654</v>
      </c>
      <c r="H23" s="2">
        <v>28.3857725696099</v>
      </c>
      <c r="I23" s="2">
        <v>28.297732639278657</v>
      </c>
      <c r="J23" s="2">
        <v>28.618637978285978</v>
      </c>
      <c r="K23" s="2">
        <v>29.081803646133498</v>
      </c>
      <c r="L23" s="2">
        <v>28.61989006446033</v>
      </c>
      <c r="M23" s="2">
        <v>28.541115171346863</v>
      </c>
      <c r="N23" s="2">
        <v>28.88761866089104</v>
      </c>
      <c r="O23" s="2">
        <v>28.8360819579936</v>
      </c>
      <c r="P23" s="2">
        <v>28.87451773333602</v>
      </c>
      <c r="Q23" s="2">
        <v>32.10650143795628</v>
      </c>
      <c r="R23" s="2">
        <v>29.326837057207744</v>
      </c>
      <c r="S23" s="2">
        <v>32.605256737051</v>
      </c>
      <c r="T23" s="2">
        <v>29.993415994485222</v>
      </c>
      <c r="U23" s="2">
        <v>29.90569308876006</v>
      </c>
      <c r="V23" s="2">
        <v>32.57643759918098</v>
      </c>
      <c r="W23" s="2">
        <v>32.48409749229238</v>
      </c>
      <c r="X23" s="2">
        <v>30.825324400469363</v>
      </c>
      <c r="Y23" s="2">
        <v>30.928726058960077</v>
      </c>
      <c r="Z23" s="2">
        <v>30.788560415762174</v>
      </c>
      <c r="AA23" s="2">
        <v>30.777788388221992</v>
      </c>
      <c r="AB23" s="2">
        <v>30.614386650583885</v>
      </c>
      <c r="AC23" s="2">
        <v>30.520140755165365</v>
      </c>
      <c r="AD23" s="2">
        <v>30.51817219532501</v>
      </c>
      <c r="AE23" s="2">
        <v>30.420143642918042</v>
      </c>
      <c r="AF23" s="2">
        <v>30.568085826718683</v>
      </c>
      <c r="AG23" s="2">
        <v>30.67346287145635</v>
      </c>
      <c r="AH23" s="2">
        <v>30.607136811070156</v>
      </c>
      <c r="AI23" s="2">
        <v>30.457838848882275</v>
      </c>
      <c r="AJ23" s="2">
        <v>30.55213895369867</v>
      </c>
      <c r="AK23" s="2">
        <v>30.443219583103932</v>
      </c>
      <c r="AL23" s="2">
        <v>29.880544872979453</v>
      </c>
      <c r="AM23" s="2">
        <v>29.42175092486182</v>
      </c>
      <c r="AN23" s="2">
        <v>29.65523178935377</v>
      </c>
      <c r="AO23" s="2">
        <v>29.30911354474821</v>
      </c>
      <c r="AP23" s="2">
        <v>29.37869145741166</v>
      </c>
      <c r="AQ23" s="2">
        <v>29.52684485449536</v>
      </c>
      <c r="AR23" s="2">
        <v>29.58788364945624</v>
      </c>
      <c r="AS23" s="2">
        <v>29.271042510607394</v>
      </c>
      <c r="AT23" s="2">
        <v>29.24992968762128</v>
      </c>
      <c r="AU23" s="2">
        <v>29.079390231360986</v>
      </c>
      <c r="AV23" s="2">
        <v>28.896144604194685</v>
      </c>
      <c r="AW23" s="2">
        <v>28.74418652128422</v>
      </c>
      <c r="AX23" s="2">
        <v>28.73803823079133</v>
      </c>
      <c r="AY23" s="2">
        <v>28.457623646816316</v>
      </c>
      <c r="AZ23" s="2">
        <v>28.44499232172325</v>
      </c>
      <c r="BA23" s="2">
        <v>28.269120599642577</v>
      </c>
      <c r="BB23" s="2">
        <v>28.006979076207056</v>
      </c>
      <c r="BC23" s="2">
        <v>27.662722635642005</v>
      </c>
      <c r="BD23" s="2">
        <v>27.7661471237528</v>
      </c>
      <c r="BE23" s="2">
        <v>27.724007373828385</v>
      </c>
      <c r="BF23" s="2">
        <v>27.96689247954436</v>
      </c>
      <c r="BG23" s="2">
        <v>27.878126867667525</v>
      </c>
      <c r="BH23" s="2">
        <v>27.849666094462428</v>
      </c>
      <c r="BI23" s="2">
        <v>26.87285929654944</v>
      </c>
      <c r="BJ23" s="2">
        <v>26.956149376689442</v>
      </c>
      <c r="BK23" s="2">
        <v>26.83996773202911</v>
      </c>
      <c r="BL23" s="2">
        <v>28.644139226038924</v>
      </c>
      <c r="BM23" s="2">
        <v>28.679739138870413</v>
      </c>
      <c r="BN23" s="2">
        <v>28.701089871408985</v>
      </c>
      <c r="BO23" s="2">
        <v>28.628205612436762</v>
      </c>
      <c r="BP23" s="2">
        <v>28.576662312230106</v>
      </c>
      <c r="BQ23" s="2">
        <v>28.58775503536345</v>
      </c>
      <c r="BR23" s="2">
        <v>28.47621347454618</v>
      </c>
      <c r="BS23" s="2">
        <v>28.44226063230742</v>
      </c>
      <c r="BT23" s="2">
        <v>28.381776113070107</v>
      </c>
      <c r="BU23" s="4">
        <v>28.31208953407769</v>
      </c>
      <c r="BV23" s="2">
        <v>28.18400224570298</v>
      </c>
      <c r="BW23" s="2">
        <v>28.160965989768368</v>
      </c>
      <c r="BX23" s="2">
        <v>28.365402117004717</v>
      </c>
      <c r="BY23" s="2">
        <v>27.810704455946635</v>
      </c>
      <c r="BZ23" s="2">
        <v>28.024854427482627</v>
      </c>
      <c r="CA23" s="2">
        <v>27.966981386957634</v>
      </c>
      <c r="CB23" s="2">
        <v>27.96510689725124</v>
      </c>
      <c r="CC23" s="2">
        <v>27.925513679100728</v>
      </c>
      <c r="CD23" s="2">
        <v>27.935166988033906</v>
      </c>
      <c r="CE23" s="2">
        <v>27.768300496829024</v>
      </c>
      <c r="CF23" s="2">
        <v>27.782774756537094</v>
      </c>
      <c r="CG23" s="2">
        <v>27.84251243923662</v>
      </c>
      <c r="CH23" s="2">
        <v>27.78581060934206</v>
      </c>
      <c r="CI23" s="2">
        <v>27.94278718514124</v>
      </c>
      <c r="CJ23" s="2">
        <v>27.720993546935503</v>
      </c>
      <c r="CK23" s="2">
        <v>27.312260488907192</v>
      </c>
      <c r="CL23" s="2">
        <v>27.047040578733128</v>
      </c>
      <c r="CM23" s="2">
        <v>26.8435110229006</v>
      </c>
      <c r="CN23" s="2">
        <v>26.682232439543597</v>
      </c>
      <c r="CO23" s="2">
        <v>26.650945291155537</v>
      </c>
      <c r="CP23" s="2">
        <v>26.54578674318592</v>
      </c>
      <c r="CQ23" s="2">
        <v>26.493096082370936</v>
      </c>
      <c r="CR23" s="2">
        <v>26.324770525368656</v>
      </c>
      <c r="CS23" s="2">
        <v>26.23782343724153</v>
      </c>
      <c r="CT23" s="2">
        <v>25.653280097095355</v>
      </c>
      <c r="CU23" s="2">
        <v>25.649428197179503</v>
      </c>
      <c r="CV23" s="2">
        <v>25.538547557533693</v>
      </c>
      <c r="CW23" s="2">
        <v>24.799611580927767</v>
      </c>
      <c r="CX23" s="2">
        <v>23.64340319676801</v>
      </c>
      <c r="CY23" s="2">
        <v>23.54371033208003</v>
      </c>
      <c r="CZ23" s="2">
        <v>23.149130552311576</v>
      </c>
      <c r="DA23" s="2">
        <v>23.018344048684813</v>
      </c>
      <c r="DB23" s="2">
        <v>22.973245202265886</v>
      </c>
      <c r="DC23" s="2">
        <v>22.832086157800283</v>
      </c>
      <c r="DD23" s="2">
        <v>22.844076147059155</v>
      </c>
      <c r="DE23" s="2">
        <v>22.774880982184136</v>
      </c>
      <c r="DF23" s="2">
        <v>22.577801172148053</v>
      </c>
      <c r="DG23" s="2">
        <v>22.43510502552217</v>
      </c>
      <c r="DH23" s="2">
        <v>22.416422854524967</v>
      </c>
      <c r="DI23" s="2">
        <v>22.256545935785994</v>
      </c>
      <c r="DJ23" s="2">
        <v>22.17962847909673</v>
      </c>
      <c r="DK23" s="2">
        <v>22.18218738522736</v>
      </c>
      <c r="DL23" s="2">
        <v>22.125362840773892</v>
      </c>
      <c r="DM23" s="2">
        <v>22.111091461143573</v>
      </c>
      <c r="DN23" s="2">
        <v>21.968274577550783</v>
      </c>
      <c r="DO23" s="2">
        <v>21.745083114397108</v>
      </c>
      <c r="DP23" s="2">
        <v>21.66468114672112</v>
      </c>
      <c r="DQ23" s="2">
        <v>21.633810361840872</v>
      </c>
      <c r="DR23" s="2">
        <v>21.619023947174025</v>
      </c>
      <c r="DS23" s="2">
        <v>21.405770543160727</v>
      </c>
      <c r="DT23" s="2">
        <v>21.2464646355337</v>
      </c>
      <c r="DU23" s="2">
        <v>21.181630488813415</v>
      </c>
      <c r="DV23" s="2">
        <v>21.161145029450573</v>
      </c>
      <c r="DW23" s="2">
        <v>21.049538954555768</v>
      </c>
      <c r="DX23" s="2">
        <v>20.960654106836643</v>
      </c>
      <c r="DY23" s="2">
        <v>20.399327087350912</v>
      </c>
      <c r="DZ23" s="2">
        <v>20.039394623928587</v>
      </c>
      <c r="EA23" s="2">
        <v>29.67662319865701</v>
      </c>
      <c r="EB23" s="2">
        <v>29.550740481642784</v>
      </c>
      <c r="EC23" s="2">
        <v>29.417184048516713</v>
      </c>
      <c r="ED23" s="2">
        <v>29.20309112812737</v>
      </c>
      <c r="EE23" s="2">
        <v>28.63997713336426</v>
      </c>
      <c r="EF23" s="2">
        <v>28.487334567562687</v>
      </c>
      <c r="EG23" s="2">
        <v>28.4168579804968</v>
      </c>
    </row>
    <row r="24" spans="1:137" s="41" customFormat="1" ht="15.75">
      <c r="A24" s="31" t="s">
        <v>20</v>
      </c>
      <c r="B24" s="31">
        <f>B18+B15+B10+B5</f>
        <v>100</v>
      </c>
      <c r="C24" s="31">
        <f aca="true" t="shared" si="0" ref="C24:BN24">C18+C15+C10+C5</f>
        <v>99.99999999999999</v>
      </c>
      <c r="D24" s="31">
        <f t="shared" si="0"/>
        <v>100</v>
      </c>
      <c r="E24" s="31">
        <f t="shared" si="0"/>
        <v>100</v>
      </c>
      <c r="F24" s="31">
        <f t="shared" si="0"/>
        <v>100</v>
      </c>
      <c r="G24" s="31">
        <f t="shared" si="0"/>
        <v>100</v>
      </c>
      <c r="H24" s="31">
        <f t="shared" si="0"/>
        <v>99.99999999999999</v>
      </c>
      <c r="I24" s="31">
        <f t="shared" si="0"/>
        <v>100</v>
      </c>
      <c r="J24" s="31">
        <f t="shared" si="0"/>
        <v>100</v>
      </c>
      <c r="K24" s="31">
        <f t="shared" si="0"/>
        <v>100.00000000000001</v>
      </c>
      <c r="L24" s="31">
        <f t="shared" si="0"/>
        <v>99.99999999999997</v>
      </c>
      <c r="M24" s="31">
        <f t="shared" si="0"/>
        <v>100</v>
      </c>
      <c r="N24" s="31">
        <f t="shared" si="0"/>
        <v>100</v>
      </c>
      <c r="O24" s="31">
        <f t="shared" si="0"/>
        <v>100</v>
      </c>
      <c r="P24" s="31">
        <f t="shared" si="0"/>
        <v>99.99999999999999</v>
      </c>
      <c r="Q24" s="31">
        <f t="shared" si="0"/>
        <v>100</v>
      </c>
      <c r="R24" s="31">
        <f t="shared" si="0"/>
        <v>100</v>
      </c>
      <c r="S24" s="31">
        <f t="shared" si="0"/>
        <v>100</v>
      </c>
      <c r="T24" s="31">
        <f t="shared" si="0"/>
        <v>99.99999999999999</v>
      </c>
      <c r="U24" s="31">
        <f t="shared" si="0"/>
        <v>100.00000000000001</v>
      </c>
      <c r="V24" s="31">
        <f t="shared" si="0"/>
        <v>100</v>
      </c>
      <c r="W24" s="31">
        <f t="shared" si="0"/>
        <v>99.99999999999999</v>
      </c>
      <c r="X24" s="31">
        <f t="shared" si="0"/>
        <v>100</v>
      </c>
      <c r="Y24" s="31">
        <f t="shared" si="0"/>
        <v>100.00000000000003</v>
      </c>
      <c r="Z24" s="31">
        <f t="shared" si="0"/>
        <v>100.00000000000001</v>
      </c>
      <c r="AA24" s="31">
        <f t="shared" si="0"/>
        <v>100</v>
      </c>
      <c r="AB24" s="31">
        <f t="shared" si="0"/>
        <v>100</v>
      </c>
      <c r="AC24" s="31">
        <f t="shared" si="0"/>
        <v>100</v>
      </c>
      <c r="AD24" s="31">
        <f t="shared" si="0"/>
        <v>100.00000000000001</v>
      </c>
      <c r="AE24" s="31">
        <f t="shared" si="0"/>
        <v>100.00000000000001</v>
      </c>
      <c r="AF24" s="31">
        <f t="shared" si="0"/>
        <v>100</v>
      </c>
      <c r="AG24" s="31">
        <f t="shared" si="0"/>
        <v>100</v>
      </c>
      <c r="AH24" s="31">
        <f t="shared" si="0"/>
        <v>100.00000000000001</v>
      </c>
      <c r="AI24" s="31">
        <f t="shared" si="0"/>
        <v>100</v>
      </c>
      <c r="AJ24" s="31">
        <f t="shared" si="0"/>
        <v>100</v>
      </c>
      <c r="AK24" s="31">
        <f t="shared" si="0"/>
        <v>100</v>
      </c>
      <c r="AL24" s="31">
        <f t="shared" si="0"/>
        <v>100</v>
      </c>
      <c r="AM24" s="31">
        <f t="shared" si="0"/>
        <v>100.00000000000001</v>
      </c>
      <c r="AN24" s="31">
        <f t="shared" si="0"/>
        <v>100</v>
      </c>
      <c r="AO24" s="31">
        <f t="shared" si="0"/>
        <v>99.99999999999999</v>
      </c>
      <c r="AP24" s="31">
        <f t="shared" si="0"/>
        <v>100</v>
      </c>
      <c r="AQ24" s="31">
        <f t="shared" si="0"/>
        <v>100.00000000000001</v>
      </c>
      <c r="AR24" s="31">
        <f t="shared" si="0"/>
        <v>99.99999999999999</v>
      </c>
      <c r="AS24" s="31">
        <f t="shared" si="0"/>
        <v>100</v>
      </c>
      <c r="AT24" s="31">
        <f t="shared" si="0"/>
        <v>100</v>
      </c>
      <c r="AU24" s="31">
        <f t="shared" si="0"/>
        <v>99.99999999999999</v>
      </c>
      <c r="AV24" s="31">
        <f t="shared" si="0"/>
        <v>100</v>
      </c>
      <c r="AW24" s="31">
        <f t="shared" si="0"/>
        <v>99.99999999999999</v>
      </c>
      <c r="AX24" s="31">
        <f t="shared" si="0"/>
        <v>99.99999999999999</v>
      </c>
      <c r="AY24" s="31">
        <f t="shared" si="0"/>
        <v>100</v>
      </c>
      <c r="AZ24" s="31">
        <f t="shared" si="0"/>
        <v>100</v>
      </c>
      <c r="BA24" s="31">
        <f t="shared" si="0"/>
        <v>100</v>
      </c>
      <c r="BB24" s="31">
        <f t="shared" si="0"/>
        <v>100</v>
      </c>
      <c r="BC24" s="31">
        <f t="shared" si="0"/>
        <v>100</v>
      </c>
      <c r="BD24" s="31">
        <f t="shared" si="0"/>
        <v>100</v>
      </c>
      <c r="BE24" s="31">
        <f t="shared" si="0"/>
        <v>100</v>
      </c>
      <c r="BF24" s="31">
        <f t="shared" si="0"/>
        <v>100</v>
      </c>
      <c r="BG24" s="31">
        <f t="shared" si="0"/>
        <v>100</v>
      </c>
      <c r="BH24" s="31">
        <f t="shared" si="0"/>
        <v>99.99999999999999</v>
      </c>
      <c r="BI24" s="31">
        <f t="shared" si="0"/>
        <v>100</v>
      </c>
      <c r="BJ24" s="31">
        <f t="shared" si="0"/>
        <v>100</v>
      </c>
      <c r="BK24" s="31">
        <f t="shared" si="0"/>
        <v>100</v>
      </c>
      <c r="BL24" s="31">
        <f t="shared" si="0"/>
        <v>100</v>
      </c>
      <c r="BM24" s="31">
        <f t="shared" si="0"/>
        <v>100</v>
      </c>
      <c r="BN24" s="31">
        <f t="shared" si="0"/>
        <v>100.00000000000001</v>
      </c>
      <c r="BO24" s="31">
        <f aca="true" t="shared" si="1" ref="BO24:CG24">BO18+BO15+BO10+BO5</f>
        <v>100.00000000000001</v>
      </c>
      <c r="BP24" s="31">
        <f t="shared" si="1"/>
        <v>100</v>
      </c>
      <c r="BQ24" s="31">
        <f t="shared" si="1"/>
        <v>100</v>
      </c>
      <c r="BR24" s="31">
        <f t="shared" si="1"/>
        <v>100</v>
      </c>
      <c r="BS24" s="31">
        <f t="shared" si="1"/>
        <v>99.99999999999999</v>
      </c>
      <c r="BT24" s="31">
        <f t="shared" si="1"/>
        <v>100.00000000000001</v>
      </c>
      <c r="BU24" s="31">
        <f t="shared" si="1"/>
        <v>100</v>
      </c>
      <c r="BV24" s="31">
        <f t="shared" si="1"/>
        <v>100</v>
      </c>
      <c r="BW24" s="31">
        <f t="shared" si="1"/>
        <v>100.00000000000001</v>
      </c>
      <c r="BX24" s="31">
        <f t="shared" si="1"/>
        <v>100</v>
      </c>
      <c r="BY24" s="31">
        <f t="shared" si="1"/>
        <v>100</v>
      </c>
      <c r="BZ24" s="31">
        <f t="shared" si="1"/>
        <v>100</v>
      </c>
      <c r="CA24" s="31">
        <f t="shared" si="1"/>
        <v>99.99999999999999</v>
      </c>
      <c r="CB24" s="31">
        <f t="shared" si="1"/>
        <v>100</v>
      </c>
      <c r="CC24" s="31">
        <f t="shared" si="1"/>
        <v>100</v>
      </c>
      <c r="CD24" s="31">
        <f t="shared" si="1"/>
        <v>100</v>
      </c>
      <c r="CE24" s="31">
        <f t="shared" si="1"/>
        <v>100</v>
      </c>
      <c r="CF24" s="31">
        <f t="shared" si="1"/>
        <v>100</v>
      </c>
      <c r="CG24" s="31">
        <f t="shared" si="1"/>
        <v>99.99999999999997</v>
      </c>
      <c r="CH24" s="31">
        <f aca="true" t="shared" si="2" ref="CH24:CR24">CH5+CH10+CH15+CH18</f>
        <v>99.99999999999999</v>
      </c>
      <c r="CI24" s="31">
        <f t="shared" si="2"/>
        <v>100</v>
      </c>
      <c r="CJ24" s="31">
        <f t="shared" si="2"/>
        <v>100</v>
      </c>
      <c r="CK24" s="31">
        <f t="shared" si="2"/>
        <v>100</v>
      </c>
      <c r="CL24" s="31">
        <f t="shared" si="2"/>
        <v>100</v>
      </c>
      <c r="CM24" s="31">
        <f t="shared" si="2"/>
        <v>100</v>
      </c>
      <c r="CN24" s="31">
        <f t="shared" si="2"/>
        <v>100.00000000000001</v>
      </c>
      <c r="CO24" s="31">
        <f t="shared" si="2"/>
        <v>100</v>
      </c>
      <c r="CP24" s="31">
        <f t="shared" si="2"/>
        <v>99.99999999999999</v>
      </c>
      <c r="CQ24" s="31">
        <f t="shared" si="2"/>
        <v>100.00000000000001</v>
      </c>
      <c r="CR24" s="31">
        <f t="shared" si="2"/>
        <v>100.00000000000001</v>
      </c>
      <c r="CS24" s="31">
        <f>CS5+CS10+CS15+CS18</f>
        <v>100</v>
      </c>
      <c r="CT24" s="31">
        <f aca="true" t="shared" si="3" ref="CT24:CZ24">CT5+CT10+CT15+CT18</f>
        <v>100</v>
      </c>
      <c r="CU24" s="31">
        <f t="shared" si="3"/>
        <v>100</v>
      </c>
      <c r="CV24" s="31">
        <f t="shared" si="3"/>
        <v>100</v>
      </c>
      <c r="CW24" s="31">
        <f t="shared" si="3"/>
        <v>100</v>
      </c>
      <c r="CX24" s="31">
        <f t="shared" si="3"/>
        <v>100.00000000000001</v>
      </c>
      <c r="CY24" s="31">
        <f t="shared" si="3"/>
        <v>100.00000000000001</v>
      </c>
      <c r="CZ24" s="31">
        <f t="shared" si="3"/>
        <v>100</v>
      </c>
      <c r="DA24" s="31">
        <f>DA5+DA10+DA15+DA18</f>
        <v>100</v>
      </c>
      <c r="DB24" s="31">
        <f>DB5+DB10+DB15+DB18</f>
        <v>99.99999999999999</v>
      </c>
      <c r="DC24" s="31">
        <f>DC5+DC10+DC15+DC18</f>
        <v>100</v>
      </c>
      <c r="DD24" s="31">
        <f>DD5+DD10+DD15+DD18</f>
        <v>99.99999999999999</v>
      </c>
      <c r="DE24" s="31">
        <f>DE5+DE10+DE15+DE18</f>
        <v>99.99999999999997</v>
      </c>
      <c r="DF24" s="31">
        <f aca="true" t="shared" si="4" ref="DF24:EG24">DF5+DF10+DF15+DF18</f>
        <v>100</v>
      </c>
      <c r="DG24" s="31">
        <f t="shared" si="4"/>
        <v>100</v>
      </c>
      <c r="DH24" s="31">
        <f t="shared" si="4"/>
        <v>100</v>
      </c>
      <c r="DI24" s="31">
        <f t="shared" si="4"/>
        <v>100</v>
      </c>
      <c r="DJ24" s="31">
        <f t="shared" si="4"/>
        <v>100</v>
      </c>
      <c r="DK24" s="31">
        <f t="shared" si="4"/>
        <v>100</v>
      </c>
      <c r="DL24" s="31">
        <f t="shared" si="4"/>
        <v>100</v>
      </c>
      <c r="DM24" s="31">
        <f t="shared" si="4"/>
        <v>100</v>
      </c>
      <c r="DN24" s="31">
        <f t="shared" si="4"/>
        <v>99.99999999999999</v>
      </c>
      <c r="DO24" s="31">
        <f t="shared" si="4"/>
        <v>100.00000000000001</v>
      </c>
      <c r="DP24" s="31">
        <f t="shared" si="4"/>
        <v>100</v>
      </c>
      <c r="DQ24" s="31">
        <f t="shared" si="4"/>
        <v>100.00000000000001</v>
      </c>
      <c r="DR24" s="31">
        <f t="shared" si="4"/>
        <v>100.00000000000001</v>
      </c>
      <c r="DS24" s="31">
        <f t="shared" si="4"/>
        <v>99.99999999999999</v>
      </c>
      <c r="DT24" s="31">
        <f t="shared" si="4"/>
        <v>100</v>
      </c>
      <c r="DU24" s="31">
        <f t="shared" si="4"/>
        <v>100</v>
      </c>
      <c r="DV24" s="31">
        <f t="shared" si="4"/>
        <v>100.00000000000001</v>
      </c>
      <c r="DW24" s="31">
        <f t="shared" si="4"/>
        <v>100</v>
      </c>
      <c r="DX24" s="31">
        <f t="shared" si="4"/>
        <v>100.00000000000001</v>
      </c>
      <c r="DY24" s="31">
        <f t="shared" si="4"/>
        <v>100.00000000000001</v>
      </c>
      <c r="DZ24" s="31">
        <f t="shared" si="4"/>
        <v>100.00000000000001</v>
      </c>
      <c r="EA24" s="31">
        <f t="shared" si="4"/>
        <v>100.00000000000003</v>
      </c>
      <c r="EB24" s="31">
        <f t="shared" si="4"/>
        <v>99.99999999999999</v>
      </c>
      <c r="EC24" s="31">
        <f t="shared" si="4"/>
        <v>100</v>
      </c>
      <c r="ED24" s="31">
        <f t="shared" si="4"/>
        <v>100</v>
      </c>
      <c r="EE24" s="31">
        <f t="shared" si="4"/>
        <v>99.99999999999999</v>
      </c>
      <c r="EF24" s="31">
        <f>EF5+EF10+EF15+EF18</f>
        <v>99.99999999999999</v>
      </c>
      <c r="EG24" s="31">
        <f t="shared" si="4"/>
        <v>99.99999999999999</v>
      </c>
    </row>
    <row r="25" spans="1:137" ht="15.75">
      <c r="A25" s="43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</row>
  </sheetData>
  <sheetProtection/>
  <mergeCells count="1">
    <mergeCell ref="A2:Q2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T27"/>
  <sheetViews>
    <sheetView zoomScalePageLayoutView="0" workbookViewId="0" topLeftCell="A1">
      <pane xSplit="1" ySplit="4" topLeftCell="AP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T28" sqref="AT28"/>
    </sheetView>
  </sheetViews>
  <sheetFormatPr defaultColWidth="8.88671875" defaultRowHeight="15.75"/>
  <cols>
    <col min="1" max="1" width="30.10546875" style="0" bestFit="1" customWidth="1"/>
    <col min="2" max="2" width="18.10546875" style="0" bestFit="1" customWidth="1"/>
    <col min="3" max="5" width="20.10546875" style="0" bestFit="1" customWidth="1"/>
    <col min="6" max="6" width="18.10546875" style="0" bestFit="1" customWidth="1"/>
    <col min="7" max="9" width="20.10546875" style="0" bestFit="1" customWidth="1"/>
    <col min="10" max="10" width="18.10546875" style="0" bestFit="1" customWidth="1"/>
    <col min="11" max="13" width="20.10546875" style="0" bestFit="1" customWidth="1"/>
    <col min="14" max="14" width="18.10546875" style="0" bestFit="1" customWidth="1"/>
    <col min="15" max="17" width="20.10546875" style="0" bestFit="1" customWidth="1"/>
    <col min="18" max="18" width="18.10546875" style="0" bestFit="1" customWidth="1"/>
    <col min="19" max="21" width="20.10546875" style="0" bestFit="1" customWidth="1"/>
    <col min="22" max="22" width="18.10546875" style="0" bestFit="1" customWidth="1"/>
    <col min="23" max="25" width="20.10546875" style="0" bestFit="1" customWidth="1"/>
    <col min="26" max="26" width="18.10546875" style="0" bestFit="1" customWidth="1"/>
    <col min="27" max="29" width="20.10546875" style="0" bestFit="1" customWidth="1"/>
    <col min="30" max="30" width="18.10546875" style="0" bestFit="1" customWidth="1"/>
    <col min="31" max="33" width="17.3359375" style="0" bestFit="1" customWidth="1"/>
    <col min="34" max="34" width="18.10546875" style="0" bestFit="1" customWidth="1"/>
    <col min="35" max="46" width="20.10546875" style="3" bestFit="1" customWidth="1"/>
    <col min="47" max="47" width="8.88671875" style="0" customWidth="1"/>
    <col min="48" max="48" width="11.88671875" style="0" bestFit="1" customWidth="1"/>
  </cols>
  <sheetData>
    <row r="1" ht="15.75">
      <c r="A1" s="16" t="s">
        <v>40</v>
      </c>
    </row>
    <row r="2" spans="1:17" s="32" customFormat="1" ht="19.5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35:46" s="29" customFormat="1" ht="19.5"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</row>
    <row r="4" spans="1:46" s="38" customFormat="1" ht="21">
      <c r="A4" s="36" t="s">
        <v>38</v>
      </c>
      <c r="B4" s="46" t="s">
        <v>77</v>
      </c>
      <c r="C4" s="46" t="s">
        <v>78</v>
      </c>
      <c r="D4" s="46" t="s">
        <v>79</v>
      </c>
      <c r="E4" s="46" t="s">
        <v>80</v>
      </c>
      <c r="F4" s="46" t="s">
        <v>81</v>
      </c>
      <c r="G4" s="46" t="s">
        <v>82</v>
      </c>
      <c r="H4" s="46" t="s">
        <v>83</v>
      </c>
      <c r="I4" s="46" t="s">
        <v>84</v>
      </c>
      <c r="J4" s="46" t="s">
        <v>85</v>
      </c>
      <c r="K4" s="46" t="s">
        <v>86</v>
      </c>
      <c r="L4" s="46" t="s">
        <v>87</v>
      </c>
      <c r="M4" s="46" t="s">
        <v>88</v>
      </c>
      <c r="N4" s="46" t="s">
        <v>89</v>
      </c>
      <c r="O4" s="46" t="s">
        <v>90</v>
      </c>
      <c r="P4" s="46" t="s">
        <v>91</v>
      </c>
      <c r="Q4" s="46" t="s">
        <v>92</v>
      </c>
      <c r="R4" s="46" t="s">
        <v>93</v>
      </c>
      <c r="S4" s="46" t="s">
        <v>94</v>
      </c>
      <c r="T4" s="46" t="s">
        <v>95</v>
      </c>
      <c r="U4" s="46" t="s">
        <v>96</v>
      </c>
      <c r="V4" s="46" t="s">
        <v>97</v>
      </c>
      <c r="W4" s="46" t="s">
        <v>98</v>
      </c>
      <c r="X4" s="46" t="s">
        <v>99</v>
      </c>
      <c r="Y4" s="46" t="s">
        <v>100</v>
      </c>
      <c r="Z4" s="46" t="s">
        <v>101</v>
      </c>
      <c r="AA4" s="46" t="s">
        <v>102</v>
      </c>
      <c r="AB4" s="46" t="s">
        <v>103</v>
      </c>
      <c r="AC4" s="46" t="s">
        <v>104</v>
      </c>
      <c r="AD4" s="46" t="s">
        <v>105</v>
      </c>
      <c r="AE4" s="46" t="s">
        <v>106</v>
      </c>
      <c r="AF4" s="46" t="s">
        <v>107</v>
      </c>
      <c r="AG4" s="46" t="s">
        <v>108</v>
      </c>
      <c r="AH4" s="46" t="s">
        <v>109</v>
      </c>
      <c r="AI4" s="46" t="s">
        <v>110</v>
      </c>
      <c r="AJ4" s="46" t="s">
        <v>111</v>
      </c>
      <c r="AK4" s="46" t="s">
        <v>112</v>
      </c>
      <c r="AL4" s="46" t="s">
        <v>113</v>
      </c>
      <c r="AM4" s="46" t="s">
        <v>114</v>
      </c>
      <c r="AN4" s="46" t="s">
        <v>115</v>
      </c>
      <c r="AO4" s="46" t="s">
        <v>116</v>
      </c>
      <c r="AP4" s="46" t="s">
        <v>117</v>
      </c>
      <c r="AQ4" s="46" t="s">
        <v>118</v>
      </c>
      <c r="AR4" s="46" t="s">
        <v>119</v>
      </c>
      <c r="AS4" s="46" t="s">
        <v>120</v>
      </c>
      <c r="AT4" s="46" t="s">
        <v>121</v>
      </c>
    </row>
    <row r="5" spans="1:46" ht="15.75">
      <c r="A5" s="2" t="s">
        <v>0</v>
      </c>
      <c r="B5" s="2">
        <f>B6+B7+B8+B9</f>
        <v>43.00646417183201</v>
      </c>
      <c r="C5" s="2">
        <f aca="true" t="shared" si="0" ref="C5:AC5">C6+C7+C8+C9</f>
        <v>43.617046213551184</v>
      </c>
      <c r="D5" s="2">
        <f t="shared" si="0"/>
        <v>44.59121332782473</v>
      </c>
      <c r="E5" s="2">
        <f t="shared" si="0"/>
        <v>43.596784607218076</v>
      </c>
      <c r="F5" s="2">
        <f t="shared" si="0"/>
        <v>44.84202701176276</v>
      </c>
      <c r="G5" s="2">
        <f t="shared" si="0"/>
        <v>43.17929525565007</v>
      </c>
      <c r="H5" s="2">
        <f t="shared" si="0"/>
        <v>43.66400785529232</v>
      </c>
      <c r="I5" s="2">
        <f t="shared" si="0"/>
        <v>41.26571706186683</v>
      </c>
      <c r="J5" s="2">
        <f t="shared" si="0"/>
        <v>41.454530479055045</v>
      </c>
      <c r="K5" s="2">
        <f t="shared" si="0"/>
        <v>41.75927948522897</v>
      </c>
      <c r="L5" s="2">
        <f t="shared" si="0"/>
        <v>41.56599884839423</v>
      </c>
      <c r="M5" s="2">
        <f t="shared" si="0"/>
        <v>41.48515952366628</v>
      </c>
      <c r="N5" s="2">
        <f t="shared" si="0"/>
        <v>43.46067550112297</v>
      </c>
      <c r="O5" s="2">
        <f t="shared" si="0"/>
        <v>43.868601880924246</v>
      </c>
      <c r="P5" s="2">
        <f t="shared" si="0"/>
        <v>44.506538028898376</v>
      </c>
      <c r="Q5" s="2">
        <f t="shared" si="0"/>
        <v>45.04353516136294</v>
      </c>
      <c r="R5" s="2">
        <f t="shared" si="0"/>
        <v>44.94113168257511</v>
      </c>
      <c r="S5" s="2">
        <f t="shared" si="0"/>
        <v>44.94113168257511</v>
      </c>
      <c r="T5" s="2">
        <f t="shared" si="0"/>
        <v>45.529064867862004</v>
      </c>
      <c r="U5" s="2">
        <f t="shared" si="0"/>
        <v>44.57040552579834</v>
      </c>
      <c r="V5" s="2">
        <f t="shared" si="0"/>
        <v>44.713434704498624</v>
      </c>
      <c r="W5" s="2">
        <f t="shared" si="0"/>
        <v>45.97605202688916</v>
      </c>
      <c r="X5" s="2">
        <f t="shared" si="0"/>
        <v>45.79650051964321</v>
      </c>
      <c r="Y5" s="2">
        <f t="shared" si="0"/>
        <v>46.00207343442133</v>
      </c>
      <c r="Z5" s="2">
        <f t="shared" si="0"/>
        <v>45.32122273002544</v>
      </c>
      <c r="AA5" s="2">
        <f t="shared" si="0"/>
        <v>45.698368519212735</v>
      </c>
      <c r="AB5" s="2">
        <f t="shared" si="0"/>
        <v>45.681796538338816</v>
      </c>
      <c r="AC5" s="2">
        <f t="shared" si="0"/>
        <v>46.26544983386571</v>
      </c>
      <c r="AD5" s="2">
        <v>46.23146520565809</v>
      </c>
      <c r="AE5" s="2">
        <v>47.469995857713755</v>
      </c>
      <c r="AF5" s="2">
        <v>47.78105949501556</v>
      </c>
      <c r="AG5" s="2">
        <v>47.85328449958002</v>
      </c>
      <c r="AH5" s="2">
        <f>Mensuelle!CV5</f>
        <v>49.057312172469075</v>
      </c>
      <c r="AI5" s="2">
        <f>Mensuelle!CY5</f>
        <v>47.947719781352475</v>
      </c>
      <c r="AJ5" s="2">
        <f>Mensuelle!DA5</f>
        <v>48.515315338133775</v>
      </c>
      <c r="AK5" s="2">
        <v>48.42931000216164</v>
      </c>
      <c r="AL5" s="2">
        <v>48.15636219577256</v>
      </c>
      <c r="AM5" s="2">
        <v>48.090790857675636</v>
      </c>
      <c r="AN5" s="2">
        <v>47.792449591975505</v>
      </c>
      <c r="AO5" s="2">
        <v>47.90535171375665</v>
      </c>
      <c r="AP5" s="2">
        <v>47.775862478517695</v>
      </c>
      <c r="AQ5" s="2">
        <v>47.91111088282445</v>
      </c>
      <c r="AR5" s="2">
        <v>46.53530947079867</v>
      </c>
      <c r="AS5" s="2">
        <v>40.882290601828586</v>
      </c>
      <c r="AT5" s="2">
        <v>40.51782841707834</v>
      </c>
    </row>
    <row r="6" spans="1:46" ht="15.75">
      <c r="A6" s="2" t="s">
        <v>1</v>
      </c>
      <c r="B6" s="2">
        <v>33.70343268831993</v>
      </c>
      <c r="C6" s="2">
        <v>34.427642179091656</v>
      </c>
      <c r="D6" s="2">
        <v>35.65168377428055</v>
      </c>
      <c r="E6" s="2">
        <v>35.39334167288058</v>
      </c>
      <c r="F6" s="2">
        <v>36.115063929434115</v>
      </c>
      <c r="G6" s="2">
        <v>35.25055993277083</v>
      </c>
      <c r="H6" s="2">
        <v>35.912263070870516</v>
      </c>
      <c r="I6" s="2">
        <v>34.0341420101133</v>
      </c>
      <c r="J6" s="2">
        <v>34.27850972972489</v>
      </c>
      <c r="K6" s="2">
        <v>34.60056886834006</v>
      </c>
      <c r="L6" s="2">
        <v>34.45479648226958</v>
      </c>
      <c r="M6" s="2">
        <v>34.3377385617402</v>
      </c>
      <c r="N6" s="2">
        <v>36.70593676284281</v>
      </c>
      <c r="O6" s="2">
        <v>37.181753432589076</v>
      </c>
      <c r="P6" s="2">
        <v>38.00864312305074</v>
      </c>
      <c r="Q6" s="2">
        <v>38.73012460291815</v>
      </c>
      <c r="R6" s="2">
        <v>38.743402213551065</v>
      </c>
      <c r="S6" s="2">
        <v>38.743402213551065</v>
      </c>
      <c r="T6" s="2">
        <v>39.39608417152489</v>
      </c>
      <c r="U6" s="2">
        <v>38.66825405780178</v>
      </c>
      <c r="V6" s="2">
        <v>38.83554900040894</v>
      </c>
      <c r="W6" s="2">
        <v>37.84568496620734</v>
      </c>
      <c r="X6" s="2">
        <v>37.65155787427548</v>
      </c>
      <c r="Y6" s="2">
        <v>37.97323831272186</v>
      </c>
      <c r="Z6" s="2">
        <v>37.405054629396524</v>
      </c>
      <c r="AA6" s="2">
        <v>37.68730574537722</v>
      </c>
      <c r="AB6" s="2">
        <v>37.5621592563463</v>
      </c>
      <c r="AC6" s="2">
        <v>38.124642979035016</v>
      </c>
      <c r="AD6" s="2">
        <v>38.04057769180779</v>
      </c>
      <c r="AE6" s="2">
        <v>39.48687371642537</v>
      </c>
      <c r="AF6" s="2">
        <v>40.034896097658205</v>
      </c>
      <c r="AG6" s="2">
        <v>40.240747528112706</v>
      </c>
      <c r="AH6" s="2">
        <f>Mensuelle!CV6</f>
        <v>39.409334226567616</v>
      </c>
      <c r="AI6" s="2">
        <f>Mensuelle!CY6</f>
        <v>36.75619943214119</v>
      </c>
      <c r="AJ6" s="2">
        <f>Mensuelle!DA6</f>
        <v>36.03335000900366</v>
      </c>
      <c r="AK6" s="2">
        <v>36.004407365060075</v>
      </c>
      <c r="AL6" s="2">
        <v>35.935296752670965</v>
      </c>
      <c r="AM6" s="2">
        <v>35.98195846911009</v>
      </c>
      <c r="AN6" s="2">
        <v>35.509096175145544</v>
      </c>
      <c r="AO6" s="2">
        <v>35.53528310278794</v>
      </c>
      <c r="AP6" s="2">
        <v>35.49217623336645</v>
      </c>
      <c r="AQ6" s="2">
        <v>35.63274110849858</v>
      </c>
      <c r="AR6" s="2">
        <v>34.74189756003634</v>
      </c>
      <c r="AS6" s="2">
        <v>30.554041455449266</v>
      </c>
      <c r="AT6" s="2">
        <v>30.43792919968169</v>
      </c>
    </row>
    <row r="7" spans="1:46" ht="15.75">
      <c r="A7" s="2" t="s">
        <v>18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f>Mensuelle!CV7</f>
        <v>0</v>
      </c>
      <c r="AI7" s="2">
        <f>Mensuelle!CY7</f>
        <v>0</v>
      </c>
      <c r="AJ7" s="2">
        <f>Mensuelle!DA7</f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</row>
    <row r="8" spans="1:46" ht="15.75">
      <c r="A8" s="2" t="s">
        <v>35</v>
      </c>
      <c r="B8" s="2">
        <v>9.303031483512077</v>
      </c>
      <c r="C8" s="2">
        <v>9.18940403445953</v>
      </c>
      <c r="D8" s="2">
        <v>8.939529553544185</v>
      </c>
      <c r="E8" s="2">
        <v>8.203442934337493</v>
      </c>
      <c r="F8" s="2">
        <v>8.726963082328645</v>
      </c>
      <c r="G8" s="2">
        <v>7.92873532287924</v>
      </c>
      <c r="H8" s="2">
        <v>7.7517447844218035</v>
      </c>
      <c r="I8" s="2">
        <v>7.231575051753528</v>
      </c>
      <c r="J8" s="2">
        <v>7.176020749330157</v>
      </c>
      <c r="K8" s="2">
        <v>7.158710616888908</v>
      </c>
      <c r="L8" s="2">
        <v>7.1112023661246475</v>
      </c>
      <c r="M8" s="2">
        <v>7.147420961926082</v>
      </c>
      <c r="N8" s="2">
        <v>6.754738738280161</v>
      </c>
      <c r="O8" s="2">
        <v>6.686848448335169</v>
      </c>
      <c r="P8" s="2">
        <v>6.497894905847637</v>
      </c>
      <c r="Q8" s="2">
        <v>6.313410558444783</v>
      </c>
      <c r="R8" s="2">
        <v>6.197729469024045</v>
      </c>
      <c r="S8" s="2">
        <v>6.197729469024045</v>
      </c>
      <c r="T8" s="2">
        <v>6.132980696337114</v>
      </c>
      <c r="U8" s="2">
        <v>5.902151467996559</v>
      </c>
      <c r="V8" s="2">
        <v>5.877885704089684</v>
      </c>
      <c r="W8" s="2">
        <v>5.762771431492615</v>
      </c>
      <c r="X8" s="2">
        <v>5.754088390814727</v>
      </c>
      <c r="Y8" s="2">
        <v>5.683329725384517</v>
      </c>
      <c r="Z8" s="2">
        <v>5.680251174647071</v>
      </c>
      <c r="AA8" s="2">
        <v>5.672819190022123</v>
      </c>
      <c r="AB8" s="2">
        <v>5.734249007458534</v>
      </c>
      <c r="AC8" s="2">
        <v>5.743866997339135</v>
      </c>
      <c r="AD8" s="2">
        <v>5.765017477782454</v>
      </c>
      <c r="AE8" s="2">
        <v>5.580366386955089</v>
      </c>
      <c r="AF8" s="2">
        <v>5.501256379017081</v>
      </c>
      <c r="AG8" s="2">
        <v>5.419897746789073</v>
      </c>
      <c r="AH8" s="2">
        <f>Mensuelle!CV8</f>
        <v>5.295866930327805</v>
      </c>
      <c r="AI8" s="2">
        <f>Mensuelle!CY8</f>
        <v>4.892684882571948</v>
      </c>
      <c r="AJ8" s="2">
        <f>Mensuelle!DA8</f>
        <v>4.795326374534104</v>
      </c>
      <c r="AK8" s="2">
        <v>4.790647055380292</v>
      </c>
      <c r="AL8" s="2">
        <v>4.681876891979735</v>
      </c>
      <c r="AM8" s="2">
        <v>4.680445262937373</v>
      </c>
      <c r="AN8" s="2">
        <v>4.684210379546457</v>
      </c>
      <c r="AO8" s="2">
        <v>4.651294063042409</v>
      </c>
      <c r="AP8" s="2">
        <v>4.546714511481338</v>
      </c>
      <c r="AQ8" s="2">
        <v>4.524266827949696</v>
      </c>
      <c r="AR8" s="2">
        <v>4.29034108098522</v>
      </c>
      <c r="AS8" s="2">
        <v>3.688491574908555</v>
      </c>
      <c r="AT8" s="2">
        <v>3.534674792444672</v>
      </c>
    </row>
    <row r="9" spans="1:46" ht="15.75">
      <c r="A9" s="2" t="s">
        <v>34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2.367595629189205</v>
      </c>
      <c r="X9" s="2">
        <v>2.3908542545529983</v>
      </c>
      <c r="Y9" s="2">
        <v>2.3455053963149504</v>
      </c>
      <c r="Z9" s="2">
        <v>2.235916925981844</v>
      </c>
      <c r="AA9" s="2">
        <v>2.338243583813387</v>
      </c>
      <c r="AB9" s="2">
        <v>2.3853882745339785</v>
      </c>
      <c r="AC9" s="2">
        <v>2.3969398574915624</v>
      </c>
      <c r="AD9" s="2">
        <v>2.4258700360678396</v>
      </c>
      <c r="AE9" s="2">
        <v>2.402755754333293</v>
      </c>
      <c r="AF9" s="2">
        <v>2.2449070183402773</v>
      </c>
      <c r="AG9" s="2">
        <v>2.1926392246782367</v>
      </c>
      <c r="AH9" s="2">
        <f>Mensuelle!CV9</f>
        <v>4.352111015573656</v>
      </c>
      <c r="AI9" s="2">
        <f>Mensuelle!CY9</f>
        <v>6.298835466639336</v>
      </c>
      <c r="AJ9" s="2">
        <f>Mensuelle!DA9</f>
        <v>7.686638954596007</v>
      </c>
      <c r="AK9" s="2">
        <v>7.63425558172128</v>
      </c>
      <c r="AL9" s="2">
        <v>7.539188551121857</v>
      </c>
      <c r="AM9" s="2">
        <v>7.428387125628172</v>
      </c>
      <c r="AN9" s="2">
        <v>7.599143037283501</v>
      </c>
      <c r="AO9" s="2">
        <v>7.7187745479263</v>
      </c>
      <c r="AP9" s="2">
        <v>7.7369717336699</v>
      </c>
      <c r="AQ9" s="2">
        <v>7.754102946376178</v>
      </c>
      <c r="AR9" s="2">
        <v>7.503070829777108</v>
      </c>
      <c r="AS9" s="2">
        <v>6.639757571470768</v>
      </c>
      <c r="AT9" s="2">
        <v>6.5452244249519795</v>
      </c>
    </row>
    <row r="10" spans="1:46" ht="15.75">
      <c r="A10" s="2" t="s">
        <v>4</v>
      </c>
      <c r="B10" s="2">
        <f>B11+B12+B13+B14</f>
        <v>15.824254385330828</v>
      </c>
      <c r="C10" s="2">
        <f aca="true" t="shared" si="1" ref="C10:AC10">C11+C12+C13+C14</f>
        <v>15.52234511640795</v>
      </c>
      <c r="D10" s="2">
        <f t="shared" si="1"/>
        <v>15.05703405649808</v>
      </c>
      <c r="E10" s="2">
        <f t="shared" si="1"/>
        <v>13.572732481877303</v>
      </c>
      <c r="F10" s="2">
        <f t="shared" si="1"/>
        <v>14.601968466028447</v>
      </c>
      <c r="G10" s="2">
        <f t="shared" si="1"/>
        <v>13.427278678863786</v>
      </c>
      <c r="H10" s="2">
        <f t="shared" si="1"/>
        <v>13.207120998761347</v>
      </c>
      <c r="I10" s="2">
        <f t="shared" si="1"/>
        <v>17.961270512055265</v>
      </c>
      <c r="J10" s="2">
        <f t="shared" si="1"/>
        <v>18.243658778291657</v>
      </c>
      <c r="K10" s="2">
        <f t="shared" si="1"/>
        <v>18.156520966680745</v>
      </c>
      <c r="L10" s="2">
        <f t="shared" si="1"/>
        <v>18.246684764768617</v>
      </c>
      <c r="M10" s="2">
        <f t="shared" si="1"/>
        <v>18.44264778946351</v>
      </c>
      <c r="N10" s="2">
        <f t="shared" si="1"/>
        <v>17.802055971250688</v>
      </c>
      <c r="O10" s="2">
        <f t="shared" si="1"/>
        <v>17.613797940932823</v>
      </c>
      <c r="P10" s="2">
        <f t="shared" si="1"/>
        <v>17.580555455298256</v>
      </c>
      <c r="Q10" s="2">
        <f t="shared" si="1"/>
        <v>17.740695508363146</v>
      </c>
      <c r="R10" s="2">
        <f t="shared" si="1"/>
        <v>18.36480550019156</v>
      </c>
      <c r="S10" s="2">
        <f t="shared" si="1"/>
        <v>18.36480550019156</v>
      </c>
      <c r="T10" s="2">
        <f t="shared" si="1"/>
        <v>18.37134405195615</v>
      </c>
      <c r="U10" s="2">
        <f t="shared" si="1"/>
        <v>18.110370620343705</v>
      </c>
      <c r="V10" s="2">
        <f t="shared" si="1"/>
        <v>18.294876169870562</v>
      </c>
      <c r="W10" s="2">
        <f t="shared" si="1"/>
        <v>17.99756523116833</v>
      </c>
      <c r="X10" s="2">
        <f t="shared" si="1"/>
        <v>18.170654480084963</v>
      </c>
      <c r="Y10" s="2">
        <f t="shared" si="1"/>
        <v>18.211225343315334</v>
      </c>
      <c r="Z10" s="2">
        <f t="shared" si="1"/>
        <v>18.847734128754304</v>
      </c>
      <c r="AA10" s="2">
        <f t="shared" si="1"/>
        <v>18.878777040712773</v>
      </c>
      <c r="AB10" s="2">
        <f t="shared" si="1"/>
        <v>18.901381806829885</v>
      </c>
      <c r="AC10" s="2">
        <f t="shared" si="1"/>
        <v>18.3978341668133</v>
      </c>
      <c r="AD10" s="2">
        <v>18.53189155165426</v>
      </c>
      <c r="AE10" s="2">
        <v>18.475156133346797</v>
      </c>
      <c r="AF10" s="2">
        <v>18.520604585058997</v>
      </c>
      <c r="AG10" s="2">
        <v>18.862122653435925</v>
      </c>
      <c r="AH10" s="2">
        <f>Mensuelle!CV10</f>
        <v>18.537995001368444</v>
      </c>
      <c r="AI10" s="2">
        <f>Mensuelle!CY10</f>
        <v>22.165154238228407</v>
      </c>
      <c r="AJ10" s="2">
        <f>Mensuelle!DA10</f>
        <v>22.306457828487193</v>
      </c>
      <c r="AK10" s="2">
        <v>22.48714740413637</v>
      </c>
      <c r="AL10" s="2">
        <v>23.40520339620013</v>
      </c>
      <c r="AM10" s="2">
        <v>23.706851620366685</v>
      </c>
      <c r="AN10" s="2">
        <v>24.236411352193993</v>
      </c>
      <c r="AO10" s="2">
        <v>24.50015604918449</v>
      </c>
      <c r="AP10" s="2">
        <v>24.556288733033732</v>
      </c>
      <c r="AQ10" s="2">
        <v>24.652642101036072</v>
      </c>
      <c r="AR10" s="2">
        <v>27.335172213954287</v>
      </c>
      <c r="AS10" s="2">
        <v>24.457747512520797</v>
      </c>
      <c r="AT10" s="2">
        <v>25.950108200127033</v>
      </c>
    </row>
    <row r="11" spans="1:46" ht="15.75">
      <c r="A11" s="2" t="s">
        <v>5</v>
      </c>
      <c r="B11" s="2">
        <v>14.69916898210146</v>
      </c>
      <c r="C11" s="2">
        <v>14.419579490295048</v>
      </c>
      <c r="D11" s="2">
        <v>13.95062928444142</v>
      </c>
      <c r="E11" s="2">
        <v>13.049972382696176</v>
      </c>
      <c r="F11" s="2">
        <v>14.047460261021874</v>
      </c>
      <c r="G11" s="2">
        <v>12.922188135017151</v>
      </c>
      <c r="H11" s="2">
        <v>12.694040583662062</v>
      </c>
      <c r="I11" s="2">
        <v>11.719017589065594</v>
      </c>
      <c r="J11" s="2">
        <v>11.75402032564412</v>
      </c>
      <c r="K11" s="2">
        <v>11.7217103482242</v>
      </c>
      <c r="L11" s="2">
        <v>11.84679686357364</v>
      </c>
      <c r="M11" s="2">
        <v>12.036129275844871</v>
      </c>
      <c r="N11" s="2">
        <v>11.562451518589297</v>
      </c>
      <c r="O11" s="2">
        <v>11.419630705008469</v>
      </c>
      <c r="P11" s="2">
        <v>11.308007009882445</v>
      </c>
      <c r="Q11" s="2">
        <v>11.379344919394839</v>
      </c>
      <c r="R11" s="2">
        <v>11.736351727451945</v>
      </c>
      <c r="S11" s="2">
        <v>11.736351727451945</v>
      </c>
      <c r="T11" s="2">
        <v>11.869989363124432</v>
      </c>
      <c r="U11" s="2">
        <v>11.536347829334527</v>
      </c>
      <c r="V11" s="2">
        <v>11.765094409059207</v>
      </c>
      <c r="W11" s="2">
        <v>11.656944354586939</v>
      </c>
      <c r="X11" s="2">
        <v>11.758091082085592</v>
      </c>
      <c r="Y11" s="2">
        <v>11.637756520692601</v>
      </c>
      <c r="Z11" s="2">
        <v>12.150075562436054</v>
      </c>
      <c r="AA11" s="2">
        <v>12.102881982678522</v>
      </c>
      <c r="AB11" s="2">
        <v>12.222815566876932</v>
      </c>
      <c r="AC11" s="2">
        <v>12.288760206843824</v>
      </c>
      <c r="AD11" s="2">
        <v>12.483686188704658</v>
      </c>
      <c r="AE11" s="2">
        <v>12.418890233790862</v>
      </c>
      <c r="AF11" s="2">
        <v>12.433493495288497</v>
      </c>
      <c r="AG11" s="2">
        <v>12.438125640922335</v>
      </c>
      <c r="AH11" s="2">
        <f>Mensuelle!CV11</f>
        <v>12.253774894943586</v>
      </c>
      <c r="AI11" s="2">
        <f>Mensuelle!CY11</f>
        <v>11.85380886775408</v>
      </c>
      <c r="AJ11" s="2">
        <f>Mensuelle!DA11</f>
        <v>11.833668141381919</v>
      </c>
      <c r="AK11" s="2">
        <v>11.607639131384882</v>
      </c>
      <c r="AL11" s="2">
        <v>12.067313070330671</v>
      </c>
      <c r="AM11" s="2">
        <v>11.991204597581532</v>
      </c>
      <c r="AN11" s="2">
        <v>12.036301915584263</v>
      </c>
      <c r="AO11" s="2">
        <v>12.035998638900537</v>
      </c>
      <c r="AP11" s="2">
        <v>11.87586596271631</v>
      </c>
      <c r="AQ11" s="2">
        <v>11.730507821248318</v>
      </c>
      <c r="AR11" s="2">
        <v>12.152708344232346</v>
      </c>
      <c r="AS11" s="2">
        <v>10.47204328885959</v>
      </c>
      <c r="AT11" s="2">
        <v>10.668517551593746</v>
      </c>
    </row>
    <row r="12" spans="1:46" ht="15.75">
      <c r="A12" s="2" t="s">
        <v>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f>Mensuelle!CV12</f>
        <v>0</v>
      </c>
      <c r="AI12" s="2">
        <f>Mensuelle!CY12</f>
        <v>0</v>
      </c>
      <c r="AJ12" s="2">
        <f>Mensuelle!DA12</f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</row>
    <row r="13" spans="1:46" ht="15.75">
      <c r="A13" s="2" t="s">
        <v>7</v>
      </c>
      <c r="B13" s="2">
        <v>1.125085403229368</v>
      </c>
      <c r="C13" s="2">
        <v>1.1027656261129024</v>
      </c>
      <c r="D13" s="2">
        <v>1.1064047720566592</v>
      </c>
      <c r="E13" s="2">
        <v>0.5227600991811274</v>
      </c>
      <c r="F13" s="2">
        <v>0.5545082050065734</v>
      </c>
      <c r="G13" s="2">
        <v>0.5050905438466349</v>
      </c>
      <c r="H13" s="2">
        <v>0.513080415099286</v>
      </c>
      <c r="I13" s="2">
        <v>0.4416624006720089</v>
      </c>
      <c r="J13" s="2">
        <v>0.4549549446430343</v>
      </c>
      <c r="K13" s="2">
        <v>0.45531764773256805</v>
      </c>
      <c r="L13" s="2">
        <v>0.45208957464864313</v>
      </c>
      <c r="M13" s="2">
        <v>0.4208717010531775</v>
      </c>
      <c r="N13" s="2">
        <v>0.4007570031161432</v>
      </c>
      <c r="O13" s="2">
        <v>0.3694702306131457</v>
      </c>
      <c r="P13" s="2">
        <v>0.36241929288494923</v>
      </c>
      <c r="Q13" s="2">
        <v>0.3670731200186448</v>
      </c>
      <c r="R13" s="2">
        <v>0.3675633782893882</v>
      </c>
      <c r="S13" s="2">
        <v>0.3675633782893882</v>
      </c>
      <c r="T13" s="2">
        <v>0.3523744330227123</v>
      </c>
      <c r="U13" s="2">
        <v>0.32541730222637555</v>
      </c>
      <c r="V13" s="2">
        <v>0.31648955727469685</v>
      </c>
      <c r="W13" s="2">
        <v>0.2958223961249591</v>
      </c>
      <c r="X13" s="2">
        <v>0.3028547169708981</v>
      </c>
      <c r="Y13" s="2">
        <v>0.3050874269611063</v>
      </c>
      <c r="Z13" s="2">
        <v>0.2760750300550946</v>
      </c>
      <c r="AA13" s="2">
        <v>0.2870742932558174</v>
      </c>
      <c r="AB13" s="2">
        <v>0.27917459709674114</v>
      </c>
      <c r="AC13" s="2">
        <v>0.2579943140984074</v>
      </c>
      <c r="AD13" s="2">
        <v>0.25416777783331823</v>
      </c>
      <c r="AE13" s="2">
        <v>0.2473311947051534</v>
      </c>
      <c r="AF13" s="2">
        <v>0.24267388142480995</v>
      </c>
      <c r="AG13" s="2">
        <v>0.22897267465607432</v>
      </c>
      <c r="AH13" s="2">
        <f>Mensuelle!CV13</f>
        <v>0.22246150911714155</v>
      </c>
      <c r="AI13" s="2">
        <f>Mensuelle!CY13</f>
        <v>0.19445468310597486</v>
      </c>
      <c r="AJ13" s="2">
        <f>Mensuelle!DA13</f>
        <v>0.19062711541471355</v>
      </c>
      <c r="AK13" s="2">
        <v>0.16930315392301507</v>
      </c>
      <c r="AL13" s="2">
        <v>0.16706075592088687</v>
      </c>
      <c r="AM13" s="2">
        <v>0.1663241703456796</v>
      </c>
      <c r="AN13" s="2">
        <v>0.1635466534201232</v>
      </c>
      <c r="AO13" s="2">
        <v>0.13913289766006523</v>
      </c>
      <c r="AP13" s="2">
        <v>0.1387280261477231</v>
      </c>
      <c r="AQ13" s="2">
        <v>0.13779370062723698</v>
      </c>
      <c r="AR13" s="2">
        <v>0.1336253751883173</v>
      </c>
      <c r="AS13" s="2">
        <v>0.11621577039061873</v>
      </c>
      <c r="AT13" s="2">
        <v>0.11479216764979656</v>
      </c>
    </row>
    <row r="14" spans="1:46" ht="15.75">
      <c r="A14" s="2" t="s">
        <v>63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5.800590522317663</v>
      </c>
      <c r="J14" s="2">
        <v>6.034683508004502</v>
      </c>
      <c r="K14" s="2">
        <v>5.979492970723977</v>
      </c>
      <c r="L14" s="2">
        <v>5.947798326546333</v>
      </c>
      <c r="M14" s="2">
        <v>5.985646812565461</v>
      </c>
      <c r="N14" s="2">
        <v>5.838847449545248</v>
      </c>
      <c r="O14" s="2">
        <v>5.824697005311207</v>
      </c>
      <c r="P14" s="2">
        <v>5.910129152530861</v>
      </c>
      <c r="Q14" s="2">
        <v>5.994277468949662</v>
      </c>
      <c r="R14" s="2">
        <v>6.260890394450228</v>
      </c>
      <c r="S14" s="2">
        <v>6.260890394450228</v>
      </c>
      <c r="T14" s="2">
        <v>6.148980255809005</v>
      </c>
      <c r="U14" s="2">
        <v>6.248605488782802</v>
      </c>
      <c r="V14" s="2">
        <v>6.21329220353666</v>
      </c>
      <c r="W14" s="2">
        <v>6.044798480456434</v>
      </c>
      <c r="X14" s="2">
        <v>6.109708681028474</v>
      </c>
      <c r="Y14" s="2">
        <v>6.268381395661628</v>
      </c>
      <c r="Z14" s="2">
        <v>6.421583536263153</v>
      </c>
      <c r="AA14" s="2">
        <v>6.488820764778436</v>
      </c>
      <c r="AB14" s="2">
        <v>6.399391642856211</v>
      </c>
      <c r="AC14" s="2">
        <v>5.85107964587107</v>
      </c>
      <c r="AD14" s="2">
        <v>5.7940375851162855</v>
      </c>
      <c r="AE14" s="2">
        <v>5.808934704850782</v>
      </c>
      <c r="AF14" s="2">
        <v>5.844437208345688</v>
      </c>
      <c r="AG14" s="2">
        <v>6.195024337857516</v>
      </c>
      <c r="AH14" s="2">
        <f>Mensuelle!CV14</f>
        <v>6.061758597307714</v>
      </c>
      <c r="AI14" s="2">
        <f>Mensuelle!CY14</f>
        <v>10.116890687368352</v>
      </c>
      <c r="AJ14" s="2">
        <f>Mensuelle!DA14</f>
        <v>10.282162571690561</v>
      </c>
      <c r="AK14" s="2">
        <v>10.71020511882847</v>
      </c>
      <c r="AL14" s="2">
        <v>11.170829569948571</v>
      </c>
      <c r="AM14" s="2">
        <v>11.549322852439472</v>
      </c>
      <c r="AN14" s="2">
        <v>12.036562783189607</v>
      </c>
      <c r="AO14" s="2">
        <v>12.325024512623889</v>
      </c>
      <c r="AP14" s="2">
        <v>12.541694744169698</v>
      </c>
      <c r="AQ14" s="2">
        <v>12.784340579160519</v>
      </c>
      <c r="AR14" s="2">
        <v>15.048838494533623</v>
      </c>
      <c r="AS14" s="2">
        <v>13.86948845327059</v>
      </c>
      <c r="AT14" s="2">
        <v>15.16679848088349</v>
      </c>
    </row>
    <row r="15" spans="1:46" ht="15.75">
      <c r="A15" s="2" t="s">
        <v>8</v>
      </c>
      <c r="B15" s="2">
        <f>B16+B17</f>
        <v>11.723567152423456</v>
      </c>
      <c r="C15" s="2">
        <f aca="true" t="shared" si="2" ref="C15:Y15">C16+C17</f>
        <v>11.584959357287325</v>
      </c>
      <c r="D15" s="2">
        <f t="shared" si="2"/>
        <v>11.287195036898273</v>
      </c>
      <c r="E15" s="2">
        <f t="shared" si="2"/>
        <v>10.783110090663156</v>
      </c>
      <c r="F15" s="2">
        <f t="shared" si="2"/>
        <v>11.387942135509538</v>
      </c>
      <c r="G15" s="2">
        <f t="shared" si="2"/>
        <v>10.526779757671893</v>
      </c>
      <c r="H15" s="2">
        <f t="shared" si="2"/>
        <v>10.294244304970672</v>
      </c>
      <c r="I15" s="2">
        <f t="shared" si="2"/>
        <v>9.603422544647087</v>
      </c>
      <c r="J15" s="2">
        <f t="shared" si="2"/>
        <v>9.448410630210367</v>
      </c>
      <c r="K15" s="2">
        <f t="shared" si="2"/>
        <v>9.425618996088698</v>
      </c>
      <c r="L15" s="2">
        <f t="shared" si="2"/>
        <v>9.342009916397718</v>
      </c>
      <c r="M15" s="2">
        <f t="shared" si="2"/>
        <v>9.389590404719474</v>
      </c>
      <c r="N15" s="2">
        <f t="shared" si="2"/>
        <v>8.854589692683176</v>
      </c>
      <c r="O15" s="2">
        <f t="shared" si="2"/>
        <v>8.765594294804432</v>
      </c>
      <c r="P15" s="2">
        <f t="shared" si="2"/>
        <v>8.444178284500477</v>
      </c>
      <c r="Q15" s="2">
        <f t="shared" si="2"/>
        <v>8.257850130341119</v>
      </c>
      <c r="R15" s="2">
        <f t="shared" si="2"/>
        <v>8.039281953257511</v>
      </c>
      <c r="S15" s="2">
        <f t="shared" si="2"/>
        <v>8.039281953257511</v>
      </c>
      <c r="T15" s="2">
        <f t="shared" si="2"/>
        <v>7.9261442211503175</v>
      </c>
      <c r="U15" s="2">
        <f t="shared" si="2"/>
        <v>7.627825044085765</v>
      </c>
      <c r="V15" s="2">
        <f t="shared" si="2"/>
        <v>7.5279843642325694</v>
      </c>
      <c r="W15" s="2">
        <f t="shared" si="2"/>
        <v>7.380554065680184</v>
      </c>
      <c r="X15" s="2">
        <f t="shared" si="2"/>
        <v>7.348377891221169</v>
      </c>
      <c r="Y15" s="2">
        <f t="shared" si="2"/>
        <v>7.258014070343881</v>
      </c>
      <c r="Z15" s="2">
        <v>7.271126183044106</v>
      </c>
      <c r="AA15" s="2">
        <v>7.261612713245512</v>
      </c>
      <c r="AB15" s="2">
        <v>7.284935986448221</v>
      </c>
      <c r="AC15" s="2">
        <v>7.2971549257561135</v>
      </c>
      <c r="AD15" s="2">
        <v>7.316618143314931</v>
      </c>
      <c r="AE15" s="2">
        <v>7.018680330713095</v>
      </c>
      <c r="AF15" s="2">
        <v>6.961417145675308</v>
      </c>
      <c r="AG15" s="2">
        <v>6.858464049451504</v>
      </c>
      <c r="AH15" s="2">
        <f>Mensuelle!CV15</f>
        <v>6.680986734143425</v>
      </c>
      <c r="AI15" s="2">
        <f>Mensuelle!CY15</f>
        <v>6.172353502240273</v>
      </c>
      <c r="AJ15" s="2">
        <f>Mensuelle!DA15</f>
        <v>5.992224568283407</v>
      </c>
      <c r="AK15" s="2">
        <v>6.024408094807972</v>
      </c>
      <c r="AL15" s="2">
        <v>5.856246662423595</v>
      </c>
      <c r="AM15" s="2">
        <v>5.854455933407306</v>
      </c>
      <c r="AN15" s="2">
        <v>5.835993856578909</v>
      </c>
      <c r="AO15" s="2">
        <v>5.794983866562741</v>
      </c>
      <c r="AP15" s="2">
        <v>6.257240201382872</v>
      </c>
      <c r="AQ15" s="2">
        <v>6.223374508740317</v>
      </c>
      <c r="AR15" s="2">
        <v>5.933209913979626</v>
      </c>
      <c r="AS15" s="2">
        <v>5.107875941276127</v>
      </c>
      <c r="AT15" s="2">
        <v>4.913703670767538</v>
      </c>
    </row>
    <row r="16" spans="1:46" ht="15.75">
      <c r="A16" s="2" t="s">
        <v>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f>Mensuelle!CV16</f>
        <v>0</v>
      </c>
      <c r="AI16" s="2">
        <f>Mensuelle!CY16</f>
        <v>0</v>
      </c>
      <c r="AJ16" s="2">
        <f>Mensuelle!DA16</f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</row>
    <row r="17" spans="1:46" ht="15.75">
      <c r="A17" s="2" t="s">
        <v>67</v>
      </c>
      <c r="B17" s="2">
        <v>11.723567152423456</v>
      </c>
      <c r="C17" s="2">
        <v>11.584959357287325</v>
      </c>
      <c r="D17" s="2">
        <v>11.287195036898273</v>
      </c>
      <c r="E17" s="2">
        <v>10.783110090663156</v>
      </c>
      <c r="F17" s="2">
        <v>11.387942135509538</v>
      </c>
      <c r="G17" s="2">
        <v>10.526779757671893</v>
      </c>
      <c r="H17" s="2">
        <v>10.294244304970672</v>
      </c>
      <c r="I17" s="2">
        <v>9.603422544647087</v>
      </c>
      <c r="J17" s="2">
        <v>9.448410630210367</v>
      </c>
      <c r="K17" s="2">
        <v>9.425618996088698</v>
      </c>
      <c r="L17" s="2">
        <v>9.342009916397718</v>
      </c>
      <c r="M17" s="2">
        <v>9.389590404719474</v>
      </c>
      <c r="N17" s="2">
        <v>8.854589692683176</v>
      </c>
      <c r="O17" s="2">
        <v>8.765594294804432</v>
      </c>
      <c r="P17" s="2">
        <v>8.444178284500477</v>
      </c>
      <c r="Q17" s="2">
        <v>8.257850130341119</v>
      </c>
      <c r="R17" s="2">
        <v>8.039281953257511</v>
      </c>
      <c r="S17" s="2">
        <v>8.039281953257511</v>
      </c>
      <c r="T17" s="2">
        <v>7.9261442211503175</v>
      </c>
      <c r="U17" s="2">
        <v>7.627825044085765</v>
      </c>
      <c r="V17" s="2">
        <v>7.5279843642325694</v>
      </c>
      <c r="W17" s="2">
        <v>7.380554065680184</v>
      </c>
      <c r="X17" s="2">
        <v>7.348377891221169</v>
      </c>
      <c r="Y17" s="2">
        <v>7.258014070343881</v>
      </c>
      <c r="Z17" s="2">
        <v>11.747100275977328</v>
      </c>
      <c r="AA17" s="2">
        <v>11.747100275977328</v>
      </c>
      <c r="AB17" s="2">
        <v>11.747100275977328</v>
      </c>
      <c r="AC17" s="2">
        <v>11.747100275977328</v>
      </c>
      <c r="AD17" s="2">
        <v>7.316618143314931</v>
      </c>
      <c r="AE17" s="2">
        <v>7.018680330713095</v>
      </c>
      <c r="AF17" s="2">
        <v>6.961417145675308</v>
      </c>
      <c r="AG17" s="2">
        <v>6.858464049451504</v>
      </c>
      <c r="AH17" s="2">
        <f>Mensuelle!CV17</f>
        <v>6.680986734143425</v>
      </c>
      <c r="AI17" s="2">
        <f>Mensuelle!CY17</f>
        <v>6.172353502240273</v>
      </c>
      <c r="AJ17" s="2">
        <f>Mensuelle!DA17</f>
        <v>5.992224568283407</v>
      </c>
      <c r="AK17" s="2">
        <v>6.024408094807972</v>
      </c>
      <c r="AL17" s="2">
        <v>5.856246662423595</v>
      </c>
      <c r="AM17" s="2">
        <v>5.854455933407306</v>
      </c>
      <c r="AN17" s="2">
        <v>5.835993856578909</v>
      </c>
      <c r="AO17" s="2">
        <v>5.794983866562741</v>
      </c>
      <c r="AP17" s="2">
        <v>6.257240201382872</v>
      </c>
      <c r="AQ17" s="2">
        <v>6.223374508740317</v>
      </c>
      <c r="AR17" s="2">
        <v>5.933209913979626</v>
      </c>
      <c r="AS17" s="2">
        <v>5.107875941276127</v>
      </c>
      <c r="AT17" s="2">
        <v>4.913703670767538</v>
      </c>
    </row>
    <row r="18" spans="1:46" ht="15.75">
      <c r="A18" s="2" t="s">
        <v>10</v>
      </c>
      <c r="B18" s="2">
        <f>B19+B20+B21+B22+B23</f>
        <v>29.445714290413704</v>
      </c>
      <c r="C18" s="2">
        <f aca="true" t="shared" si="3" ref="C18:AC18">C19+C20+C21+C22+C23</f>
        <v>29.275649312753536</v>
      </c>
      <c r="D18" s="2">
        <f t="shared" si="3"/>
        <v>29.06455757877891</v>
      </c>
      <c r="E18" s="2">
        <f t="shared" si="3"/>
        <v>32.04737282024148</v>
      </c>
      <c r="F18" s="2">
        <f t="shared" si="3"/>
        <v>29.16806238669924</v>
      </c>
      <c r="G18" s="2">
        <f t="shared" si="3"/>
        <v>32.86664630781426</v>
      </c>
      <c r="H18" s="2">
        <f t="shared" si="3"/>
        <v>32.834626840975666</v>
      </c>
      <c r="I18" s="2">
        <f t="shared" si="3"/>
        <v>31.169589881430838</v>
      </c>
      <c r="J18" s="2">
        <f t="shared" si="3"/>
        <v>30.853400112442937</v>
      </c>
      <c r="K18" s="2">
        <f t="shared" si="3"/>
        <v>30.658580552001602</v>
      </c>
      <c r="L18" s="2">
        <f t="shared" si="3"/>
        <v>30.84530647043945</v>
      </c>
      <c r="M18" s="2">
        <f t="shared" si="3"/>
        <v>30.68260228215073</v>
      </c>
      <c r="N18" s="2">
        <f t="shared" si="3"/>
        <v>29.882678834943167</v>
      </c>
      <c r="O18" s="2">
        <f t="shared" si="3"/>
        <v>29.752005883338516</v>
      </c>
      <c r="P18" s="2">
        <f t="shared" si="3"/>
        <v>29.468728231302887</v>
      </c>
      <c r="Q18" s="2">
        <f t="shared" si="3"/>
        <v>28.957919199932785</v>
      </c>
      <c r="R18" s="2">
        <f t="shared" si="3"/>
        <v>28.654780863975816</v>
      </c>
      <c r="S18" s="2">
        <f t="shared" si="3"/>
        <v>28.654780863975816</v>
      </c>
      <c r="T18" s="2">
        <f t="shared" si="3"/>
        <v>28.17344685903152</v>
      </c>
      <c r="U18" s="2">
        <f t="shared" si="3"/>
        <v>27.071639513620624</v>
      </c>
      <c r="V18" s="2">
        <f t="shared" si="3"/>
        <v>29.463704761398244</v>
      </c>
      <c r="W18" s="2">
        <f t="shared" si="3"/>
        <v>28.645828676262333</v>
      </c>
      <c r="X18" s="2">
        <f t="shared" si="3"/>
        <v>28.684467109050665</v>
      </c>
      <c r="Y18" s="2">
        <f t="shared" si="3"/>
        <v>28.52868715191947</v>
      </c>
      <c r="Z18" s="2">
        <f t="shared" si="3"/>
        <v>28.55991695817616</v>
      </c>
      <c r="AA18" s="2">
        <f t="shared" si="3"/>
        <v>28.16124172682897</v>
      </c>
      <c r="AB18" s="2">
        <f t="shared" si="3"/>
        <v>28.13188566838308</v>
      </c>
      <c r="AC18" s="2">
        <f t="shared" si="3"/>
        <v>28.039561073564855</v>
      </c>
      <c r="AD18" s="2">
        <v>27.920025099372715</v>
      </c>
      <c r="AE18" s="2">
        <v>27.036167678226356</v>
      </c>
      <c r="AF18" s="2">
        <v>26.736918774250118</v>
      </c>
      <c r="AG18" s="2">
        <v>26.42612879753255</v>
      </c>
      <c r="AH18" s="2">
        <f>Mensuelle!CV18</f>
        <v>25.723706092019057</v>
      </c>
      <c r="AI18" s="2">
        <f>Mensuelle!CY18</f>
        <v>23.714772478178862</v>
      </c>
      <c r="AJ18" s="2">
        <f>Mensuelle!DA18</f>
        <v>23.18600226509562</v>
      </c>
      <c r="AK18" s="2">
        <v>23.059134498894007</v>
      </c>
      <c r="AL18" s="2">
        <v>22.582187745603715</v>
      </c>
      <c r="AM18" s="2">
        <v>22.347901588550375</v>
      </c>
      <c r="AN18" s="2">
        <v>22.135145199251582</v>
      </c>
      <c r="AO18" s="2">
        <v>21.799508370496127</v>
      </c>
      <c r="AP18" s="2">
        <v>21.4106085870657</v>
      </c>
      <c r="AQ18" s="2">
        <v>21.212872507399148</v>
      </c>
      <c r="AR18" s="2">
        <v>20.19630840126743</v>
      </c>
      <c r="AS18" s="2">
        <v>29.55208594437449</v>
      </c>
      <c r="AT18" s="2">
        <v>28.61835971202709</v>
      </c>
    </row>
    <row r="19" spans="1:46" ht="15.75">
      <c r="A19" s="2" t="s">
        <v>11</v>
      </c>
      <c r="B19" s="2">
        <v>0.15790830993848826</v>
      </c>
      <c r="C19" s="2">
        <v>0.15409591837913647</v>
      </c>
      <c r="D19" s="2">
        <v>0.15497188446810742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f>Mensuelle!CV19</f>
        <v>0</v>
      </c>
      <c r="AI19" s="2">
        <f>Mensuelle!CY19</f>
        <v>0</v>
      </c>
      <c r="AJ19" s="2">
        <f>Mensuelle!DA19</f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</row>
    <row r="20" spans="1:46" ht="15.75">
      <c r="A20" s="2" t="s">
        <v>12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f>Mensuelle!CV20</f>
        <v>0</v>
      </c>
      <c r="AI20" s="2">
        <f>Mensuelle!CY20</f>
        <v>0</v>
      </c>
      <c r="AJ20" s="2">
        <f>Mensuelle!DA20</f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</row>
    <row r="21" spans="1:46" ht="15.75">
      <c r="A21" s="2" t="s">
        <v>13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f>Mensuelle!CV21</f>
        <v>0</v>
      </c>
      <c r="AI21" s="2">
        <f>Mensuelle!CY21</f>
        <v>0</v>
      </c>
      <c r="AJ21" s="2">
        <f>Mensuelle!DA21</f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</row>
    <row r="22" spans="1:46" ht="15.75">
      <c r="A22" s="2" t="s">
        <v>65</v>
      </c>
      <c r="B22" s="2">
        <v>0.30258668840019554</v>
      </c>
      <c r="C22" s="2">
        <v>0.2990092044167456</v>
      </c>
      <c r="D22" s="2">
        <v>0.29094771602482355</v>
      </c>
      <c r="E22" s="2">
        <v>0.2720550789129426</v>
      </c>
      <c r="F22" s="2">
        <v>0.29354465336321933</v>
      </c>
      <c r="G22" s="2">
        <v>0.26138957076325997</v>
      </c>
      <c r="H22" s="2">
        <v>0.2581892417946885</v>
      </c>
      <c r="I22" s="2">
        <v>0.2408638224707619</v>
      </c>
      <c r="J22" s="2">
        <v>0.2390134618590519</v>
      </c>
      <c r="K22" s="2">
        <v>0.23843690908355894</v>
      </c>
      <c r="L22" s="2">
        <v>0.23816965936929502</v>
      </c>
      <c r="M22" s="2">
        <v>0.23938269904679807</v>
      </c>
      <c r="N22" s="2">
        <v>0.2274470455893973</v>
      </c>
      <c r="O22" s="2">
        <v>0.22516102884315561</v>
      </c>
      <c r="P22" s="2">
        <v>0.2187985436816078</v>
      </c>
      <c r="Q22" s="2">
        <v>0.21373267864856685</v>
      </c>
      <c r="R22" s="2">
        <v>0.20978854225256438</v>
      </c>
      <c r="S22" s="2">
        <v>0.20978854225256438</v>
      </c>
      <c r="T22" s="2">
        <v>0.206554379487162</v>
      </c>
      <c r="U22" s="2">
        <v>0.19878021707118373</v>
      </c>
      <c r="V22" s="2">
        <v>0.19796296359286125</v>
      </c>
      <c r="W22" s="2">
        <v>0.19408599767307536</v>
      </c>
      <c r="X22" s="2">
        <v>0.1949189398005516</v>
      </c>
      <c r="Y22" s="2">
        <v>0.1925219999013706</v>
      </c>
      <c r="Z22" s="2">
        <v>0.19451484117144519</v>
      </c>
      <c r="AA22" s="2">
        <v>0.19426033987133318</v>
      </c>
      <c r="AB22" s="2">
        <v>0.1967186803491752</v>
      </c>
      <c r="AC22" s="2">
        <v>0.19704863432823375</v>
      </c>
      <c r="AD22" s="2">
        <v>0.1990315524372109</v>
      </c>
      <c r="AE22" s="2">
        <v>0.19265665532575732</v>
      </c>
      <c r="AF22" s="2">
        <v>0.19113203106419757</v>
      </c>
      <c r="AG22" s="2">
        <v>0.18830536029101633</v>
      </c>
      <c r="AH22" s="2">
        <f>Mensuelle!CV22</f>
        <v>0.1851585344853627</v>
      </c>
      <c r="AI22" s="2">
        <f>Mensuelle!CY22</f>
        <v>0.17106214609883255</v>
      </c>
      <c r="AJ22" s="2">
        <f>Mensuelle!DA22</f>
        <v>0.1676582164108083</v>
      </c>
      <c r="AK22" s="2">
        <v>0.16855868878019822</v>
      </c>
      <c r="AL22" s="2">
        <v>0.16576489107874814</v>
      </c>
      <c r="AM22" s="2">
        <v>0.16571420332301517</v>
      </c>
      <c r="AN22" s="2">
        <v>0.16687062170079864</v>
      </c>
      <c r="AO22" s="2">
        <v>0.16569800865525422</v>
      </c>
      <c r="AP22" s="2">
        <v>0.16414395153199862</v>
      </c>
      <c r="AQ22" s="2">
        <v>0.16333355284338097</v>
      </c>
      <c r="AR22" s="2">
        <v>0.15691377733884368</v>
      </c>
      <c r="AS22" s="2">
        <v>0.13490189585777496</v>
      </c>
      <c r="AT22" s="2">
        <v>0.13102514446440225</v>
      </c>
    </row>
    <row r="23" spans="1:46" ht="15.75">
      <c r="A23" s="2" t="s">
        <v>66</v>
      </c>
      <c r="B23" s="2">
        <v>28.98521929207502</v>
      </c>
      <c r="C23" s="2">
        <v>28.822544189957654</v>
      </c>
      <c r="D23" s="2">
        <v>28.618637978285978</v>
      </c>
      <c r="E23" s="2">
        <v>31.775317741328536</v>
      </c>
      <c r="F23" s="2">
        <v>28.87451773333602</v>
      </c>
      <c r="G23" s="2">
        <v>32.605256737051</v>
      </c>
      <c r="H23" s="2">
        <v>32.57643759918098</v>
      </c>
      <c r="I23" s="2">
        <v>30.928726058960077</v>
      </c>
      <c r="J23" s="2">
        <v>30.614386650583885</v>
      </c>
      <c r="K23" s="2">
        <v>30.420143642918042</v>
      </c>
      <c r="L23" s="2">
        <v>30.607136811070156</v>
      </c>
      <c r="M23" s="2">
        <v>30.443219583103932</v>
      </c>
      <c r="N23" s="2">
        <v>29.65523178935377</v>
      </c>
      <c r="O23" s="2">
        <v>29.52684485449536</v>
      </c>
      <c r="P23" s="2">
        <v>29.24992968762128</v>
      </c>
      <c r="Q23" s="2">
        <v>28.74418652128422</v>
      </c>
      <c r="R23" s="2">
        <v>28.44499232172325</v>
      </c>
      <c r="S23" s="2">
        <v>28.44499232172325</v>
      </c>
      <c r="T23" s="2">
        <v>27.96689247954436</v>
      </c>
      <c r="U23" s="2">
        <v>26.87285929654944</v>
      </c>
      <c r="V23" s="2">
        <v>29.265741797805383</v>
      </c>
      <c r="W23" s="2">
        <v>28.45174267858926</v>
      </c>
      <c r="X23" s="2">
        <v>28.489548169250114</v>
      </c>
      <c r="Y23" s="2">
        <v>28.3361651520181</v>
      </c>
      <c r="Z23" s="2">
        <v>28.365402117004717</v>
      </c>
      <c r="AA23" s="2">
        <v>27.966981386957634</v>
      </c>
      <c r="AB23" s="2">
        <v>27.935166988033906</v>
      </c>
      <c r="AC23" s="2">
        <v>27.84251243923662</v>
      </c>
      <c r="AD23" s="2">
        <v>27.720993546935503</v>
      </c>
      <c r="AE23" s="2">
        <v>26.8435110229006</v>
      </c>
      <c r="AF23" s="2">
        <v>26.54578674318592</v>
      </c>
      <c r="AG23" s="2">
        <v>26.23782343724153</v>
      </c>
      <c r="AH23" s="2">
        <f>Mensuelle!CV23</f>
        <v>25.538547557533693</v>
      </c>
      <c r="AI23" s="2">
        <f>Mensuelle!CY23</f>
        <v>23.54371033208003</v>
      </c>
      <c r="AJ23" s="2">
        <f>Mensuelle!DA23</f>
        <v>23.018344048684813</v>
      </c>
      <c r="AK23" s="2">
        <v>22.89057581011381</v>
      </c>
      <c r="AL23" s="2">
        <v>22.416422854524967</v>
      </c>
      <c r="AM23" s="2">
        <v>22.18218738522736</v>
      </c>
      <c r="AN23" s="2">
        <v>21.968274577550783</v>
      </c>
      <c r="AO23" s="2">
        <v>21.633810361840872</v>
      </c>
      <c r="AP23" s="2">
        <v>21.2464646355337</v>
      </c>
      <c r="AQ23" s="2">
        <v>21.049538954555768</v>
      </c>
      <c r="AR23" s="2">
        <v>20.039394623928587</v>
      </c>
      <c r="AS23" s="2">
        <v>29.417184048516713</v>
      </c>
      <c r="AT23" s="2">
        <v>28.487334567562687</v>
      </c>
    </row>
    <row r="24" spans="1:46" ht="15.75">
      <c r="A24" s="2" t="s">
        <v>20</v>
      </c>
      <c r="B24" s="2">
        <f>B5+B10+B15+B18</f>
        <v>100</v>
      </c>
      <c r="C24" s="2">
        <f aca="true" t="shared" si="4" ref="C24:Y24">C5+C10+C15+C18</f>
        <v>100</v>
      </c>
      <c r="D24" s="2">
        <f t="shared" si="4"/>
        <v>100</v>
      </c>
      <c r="E24" s="2">
        <f t="shared" si="4"/>
        <v>100.00000000000001</v>
      </c>
      <c r="F24" s="2">
        <f t="shared" si="4"/>
        <v>99.99999999999997</v>
      </c>
      <c r="G24" s="2">
        <f t="shared" si="4"/>
        <v>100</v>
      </c>
      <c r="H24" s="2">
        <f t="shared" si="4"/>
        <v>100</v>
      </c>
      <c r="I24" s="2">
        <f t="shared" si="4"/>
        <v>100.00000000000001</v>
      </c>
      <c r="J24" s="2">
        <f t="shared" si="4"/>
        <v>100</v>
      </c>
      <c r="K24" s="2">
        <f t="shared" si="4"/>
        <v>100.00000000000003</v>
      </c>
      <c r="L24" s="2">
        <f t="shared" si="4"/>
        <v>100.00000000000001</v>
      </c>
      <c r="M24" s="2">
        <f t="shared" si="4"/>
        <v>99.99999999999999</v>
      </c>
      <c r="N24" s="2">
        <f t="shared" si="4"/>
        <v>100</v>
      </c>
      <c r="O24" s="2">
        <f t="shared" si="4"/>
        <v>100.00000000000001</v>
      </c>
      <c r="P24" s="2">
        <f t="shared" si="4"/>
        <v>100</v>
      </c>
      <c r="Q24" s="2">
        <f t="shared" si="4"/>
        <v>99.99999999999999</v>
      </c>
      <c r="R24" s="2">
        <f t="shared" si="4"/>
        <v>100</v>
      </c>
      <c r="S24" s="2">
        <f t="shared" si="4"/>
        <v>100</v>
      </c>
      <c r="T24" s="2">
        <f t="shared" si="4"/>
        <v>100</v>
      </c>
      <c r="U24" s="2">
        <f t="shared" si="4"/>
        <v>97.38024070384844</v>
      </c>
      <c r="V24" s="2">
        <f t="shared" si="4"/>
        <v>100</v>
      </c>
      <c r="W24" s="2">
        <f t="shared" si="4"/>
        <v>100</v>
      </c>
      <c r="X24" s="2">
        <f t="shared" si="4"/>
        <v>100</v>
      </c>
      <c r="Y24" s="2">
        <f t="shared" si="4"/>
        <v>100.00000000000001</v>
      </c>
      <c r="Z24" s="2">
        <f>Z18+Z15+Z10+Z5</f>
        <v>100</v>
      </c>
      <c r="AA24" s="2">
        <f>AA18+AA15+AA10+AA5</f>
        <v>99.99999999999999</v>
      </c>
      <c r="AB24" s="2">
        <f>AB18+AB15+AB10+AB5</f>
        <v>100</v>
      </c>
      <c r="AC24" s="2">
        <f>AC18+AC15+AC10+AC5</f>
        <v>99.99999999999997</v>
      </c>
      <c r="AD24" s="2">
        <v>100</v>
      </c>
      <c r="AE24" s="2">
        <v>99.99999999999997</v>
      </c>
      <c r="AF24" s="2">
        <v>100</v>
      </c>
      <c r="AG24" s="2">
        <v>100.00000000000001</v>
      </c>
      <c r="AH24" s="42">
        <f aca="true" t="shared" si="5" ref="AH24:AO24">AH5+AH10+AH15+AH18</f>
        <v>100</v>
      </c>
      <c r="AI24" s="2">
        <f t="shared" si="5"/>
        <v>100.00000000000001</v>
      </c>
      <c r="AJ24" s="2">
        <f t="shared" si="5"/>
        <v>100</v>
      </c>
      <c r="AK24" s="2">
        <f t="shared" si="5"/>
        <v>99.99999999999999</v>
      </c>
      <c r="AL24" s="2">
        <f t="shared" si="5"/>
        <v>100</v>
      </c>
      <c r="AM24" s="2">
        <f t="shared" si="5"/>
        <v>100</v>
      </c>
      <c r="AN24" s="2">
        <f t="shared" si="5"/>
        <v>99.99999999999999</v>
      </c>
      <c r="AO24" s="2">
        <f t="shared" si="5"/>
        <v>100.00000000000001</v>
      </c>
      <c r="AP24" s="2">
        <v>100</v>
      </c>
      <c r="AQ24" s="2">
        <v>100</v>
      </c>
      <c r="AR24" s="2">
        <v>100</v>
      </c>
      <c r="AS24" s="2">
        <v>100</v>
      </c>
      <c r="AT24" s="2">
        <v>100</v>
      </c>
    </row>
    <row r="25" spans="1:46" ht="15.75">
      <c r="A25" s="48" t="s">
        <v>32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50"/>
    </row>
    <row r="27" ht="15.75">
      <c r="AG27" s="3"/>
    </row>
  </sheetData>
  <sheetProtection/>
  <mergeCells count="2">
    <mergeCell ref="A2:Q2"/>
    <mergeCell ref="A25:AT2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W25"/>
  <sheetViews>
    <sheetView zoomScalePageLayoutView="0" workbookViewId="0" topLeftCell="A1">
      <pane xSplit="1" ySplit="4" topLeftCell="N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19" sqref="W19"/>
    </sheetView>
  </sheetViews>
  <sheetFormatPr defaultColWidth="8.88671875" defaultRowHeight="15.75"/>
  <cols>
    <col min="1" max="1" width="53.99609375" style="3" bestFit="1" customWidth="1"/>
    <col min="2" max="16384" width="8.88671875" style="3" customWidth="1"/>
  </cols>
  <sheetData>
    <row r="1" ht="15.75">
      <c r="A1" s="21" t="s">
        <v>41</v>
      </c>
    </row>
    <row r="2" spans="1:17" s="32" customFormat="1" ht="19.5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="32" customFormat="1" ht="19.5"/>
    <row r="4" spans="1:101" s="32" customFormat="1" ht="19.5">
      <c r="A4" s="36" t="s">
        <v>38</v>
      </c>
      <c r="B4" s="37">
        <v>2001</v>
      </c>
      <c r="C4" s="37">
        <v>2002</v>
      </c>
      <c r="D4" s="37">
        <v>2003</v>
      </c>
      <c r="E4" s="37">
        <v>2004</v>
      </c>
      <c r="F4" s="37">
        <v>2005</v>
      </c>
      <c r="G4" s="37">
        <v>2006</v>
      </c>
      <c r="H4" s="37">
        <v>2007</v>
      </c>
      <c r="I4" s="37">
        <v>2008</v>
      </c>
      <c r="J4" s="37">
        <v>2009</v>
      </c>
      <c r="K4" s="37">
        <v>2010</v>
      </c>
      <c r="L4" s="37">
        <v>2011</v>
      </c>
      <c r="M4" s="37">
        <v>2012</v>
      </c>
      <c r="N4" s="37">
        <v>2013</v>
      </c>
      <c r="O4" s="37">
        <v>2014</v>
      </c>
      <c r="P4" s="37">
        <v>2015</v>
      </c>
      <c r="Q4" s="37">
        <v>2016</v>
      </c>
      <c r="R4" s="37">
        <v>2017</v>
      </c>
      <c r="S4" s="37">
        <v>2018</v>
      </c>
      <c r="T4" s="37">
        <v>2019</v>
      </c>
      <c r="U4" s="37">
        <v>2020</v>
      </c>
      <c r="V4" s="37">
        <v>2021</v>
      </c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5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5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5"/>
    </row>
    <row r="5" spans="1:101" ht="15.75">
      <c r="A5" s="2" t="s">
        <v>0</v>
      </c>
      <c r="B5" s="2">
        <v>30.786190159953073</v>
      </c>
      <c r="C5" s="2">
        <v>29.96648506177334</v>
      </c>
      <c r="D5" s="2">
        <v>29.07092740899858</v>
      </c>
      <c r="E5" s="2">
        <v>29.194150428738112</v>
      </c>
      <c r="F5" s="2">
        <v>29.04012600396961</v>
      </c>
      <c r="G5" s="2">
        <v>29.9124930119911</v>
      </c>
      <c r="H5" s="2">
        <v>30.296947891353767</v>
      </c>
      <c r="I5" s="2">
        <v>34.56078818365776</v>
      </c>
      <c r="J5" s="2">
        <f>SUM(J6:J9)</f>
        <v>30.296947891353767</v>
      </c>
      <c r="K5" s="2">
        <v>40.22881371328171</v>
      </c>
      <c r="L5" s="2">
        <v>43.596784607218076</v>
      </c>
      <c r="M5" s="2">
        <v>41.26571706186683</v>
      </c>
      <c r="N5" s="2">
        <v>41.48515952366628</v>
      </c>
      <c r="O5" s="2">
        <v>45.04353516136294</v>
      </c>
      <c r="P5" s="2">
        <v>47.190164821949914</v>
      </c>
      <c r="Q5" s="2">
        <v>45.955584068658</v>
      </c>
      <c r="R5" s="2">
        <v>46.26544983386571</v>
      </c>
      <c r="S5" s="2">
        <v>47.85328449958002</v>
      </c>
      <c r="T5" s="2">
        <v>47.90535171375665</v>
      </c>
      <c r="U5" s="2">
        <v>47.90535171375665</v>
      </c>
      <c r="V5" s="2">
        <v>40.882290601828586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1:101" ht="15.75">
      <c r="A6" s="2" t="s">
        <v>1</v>
      </c>
      <c r="B6" s="2">
        <v>20.03241955661676</v>
      </c>
      <c r="C6" s="2">
        <v>19.146742289243583</v>
      </c>
      <c r="D6" s="2">
        <v>18.10332951971795</v>
      </c>
      <c r="E6" s="2">
        <v>17.46052336514504</v>
      </c>
      <c r="F6" s="2">
        <v>17.01793551198594</v>
      </c>
      <c r="G6" s="2">
        <v>17.532364372189267</v>
      </c>
      <c r="H6" s="2">
        <v>17.97238779136133</v>
      </c>
      <c r="I6" s="2">
        <v>21.024809758600053</v>
      </c>
      <c r="J6" s="2">
        <v>17.97238779136133</v>
      </c>
      <c r="K6" s="2">
        <v>29.943239506410475</v>
      </c>
      <c r="L6" s="2">
        <v>35.39334167288058</v>
      </c>
      <c r="M6" s="2">
        <v>34.0341420101133</v>
      </c>
      <c r="N6" s="2">
        <v>34.3377385617402</v>
      </c>
      <c r="O6" s="2">
        <v>38.73012460291815</v>
      </c>
      <c r="P6" s="2">
        <v>38.66825405780178</v>
      </c>
      <c r="Q6" s="2">
        <v>37.95746341275981</v>
      </c>
      <c r="R6" s="2">
        <v>38.124642979035016</v>
      </c>
      <c r="S6" s="2">
        <v>40.240747528112706</v>
      </c>
      <c r="T6" s="2">
        <v>35.53528310278794</v>
      </c>
      <c r="U6" s="2">
        <v>35.53528310278794</v>
      </c>
      <c r="V6" s="2">
        <v>30.554041455449266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1:101" ht="15.75">
      <c r="A7" s="2" t="s">
        <v>18</v>
      </c>
      <c r="B7" s="2">
        <v>1.820286954674564</v>
      </c>
      <c r="C7" s="2">
        <v>1.7907392149473813</v>
      </c>
      <c r="D7" s="2">
        <v>1.7376295850942118</v>
      </c>
      <c r="E7" s="2">
        <v>1.717963934535762</v>
      </c>
      <c r="F7" s="2">
        <v>1.6664642016063516</v>
      </c>
      <c r="G7" s="2">
        <v>1.6903785185729734</v>
      </c>
      <c r="H7" s="2">
        <v>1.6948598005074877</v>
      </c>
      <c r="I7" s="2">
        <v>2.8475646250748143</v>
      </c>
      <c r="J7" s="2">
        <v>1.6948598005074877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</row>
    <row r="8" spans="1:101" ht="15.75">
      <c r="A8" s="2" t="s">
        <v>35</v>
      </c>
      <c r="B8" s="2">
        <v>8.933483648661749</v>
      </c>
      <c r="C8" s="2">
        <v>9.029003557582376</v>
      </c>
      <c r="D8" s="2">
        <v>9.229968304186416</v>
      </c>
      <c r="E8" s="2">
        <v>10.015663129057307</v>
      </c>
      <c r="F8" s="2">
        <v>10.355726290377321</v>
      </c>
      <c r="G8" s="2">
        <v>10.689750121228858</v>
      </c>
      <c r="H8" s="2">
        <v>10.629700299484949</v>
      </c>
      <c r="I8" s="2">
        <v>10.6884137999829</v>
      </c>
      <c r="J8" s="2">
        <v>10.629700299484949</v>
      </c>
      <c r="K8" s="2">
        <v>10.285574206871239</v>
      </c>
      <c r="L8" s="2">
        <v>8.203442934337493</v>
      </c>
      <c r="M8" s="2">
        <v>7.231575051753528</v>
      </c>
      <c r="N8" s="2">
        <v>7.147420961926082</v>
      </c>
      <c r="O8" s="2">
        <v>6.313410558444783</v>
      </c>
      <c r="P8" s="2">
        <v>5.902151467996559</v>
      </c>
      <c r="Q8" s="2">
        <v>5.6535896329743816</v>
      </c>
      <c r="R8" s="2">
        <v>5.743866997339135</v>
      </c>
      <c r="S8" s="2">
        <v>5.419897746789073</v>
      </c>
      <c r="T8" s="2">
        <v>4.651294063042409</v>
      </c>
      <c r="U8" s="2">
        <v>4.651294063042409</v>
      </c>
      <c r="V8" s="2">
        <v>3.688491574908555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1:101" ht="15.75">
      <c r="A9" s="2" t="s">
        <v>34</v>
      </c>
      <c r="B9" s="2"/>
      <c r="C9" s="2"/>
      <c r="D9" s="2"/>
      <c r="E9" s="2"/>
      <c r="F9" s="2"/>
      <c r="G9" s="2"/>
      <c r="H9" s="2"/>
      <c r="I9" s="2"/>
      <c r="J9" s="2">
        <v>0</v>
      </c>
      <c r="K9" s="2"/>
      <c r="L9" s="2">
        <v>0</v>
      </c>
      <c r="M9" s="2">
        <v>0</v>
      </c>
      <c r="N9" s="2">
        <v>0</v>
      </c>
      <c r="O9" s="2">
        <v>0</v>
      </c>
      <c r="P9" s="2">
        <v>2.6197592961515714</v>
      </c>
      <c r="Q9" s="2">
        <v>2.3445310229238108</v>
      </c>
      <c r="R9" s="2">
        <v>2.3969398574915624</v>
      </c>
      <c r="S9" s="2">
        <v>2.1926392246782367</v>
      </c>
      <c r="T9" s="2">
        <v>7.7187745479263</v>
      </c>
      <c r="U9" s="2">
        <v>7.7187745479263</v>
      </c>
      <c r="V9" s="2">
        <v>6.639757571470768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</row>
    <row r="10" spans="1:101" ht="15.75">
      <c r="A10" s="2" t="s">
        <v>4</v>
      </c>
      <c r="B10" s="2">
        <v>28.162233716998088</v>
      </c>
      <c r="C10" s="2">
        <v>28.301562057564283</v>
      </c>
      <c r="D10" s="2">
        <v>27.825312580261038</v>
      </c>
      <c r="E10" s="2">
        <v>26.5817904754483</v>
      </c>
      <c r="F10" s="2">
        <v>25.06882205185163</v>
      </c>
      <c r="G10" s="2">
        <v>25.209914162339807</v>
      </c>
      <c r="H10" s="2">
        <v>24.739702948789592</v>
      </c>
      <c r="I10" s="2">
        <v>28.6853571123208</v>
      </c>
      <c r="J10" s="2">
        <f>SUM(J11:J14)</f>
        <v>24.739702948789592</v>
      </c>
      <c r="K10" s="2">
        <v>18.349986826539126</v>
      </c>
      <c r="L10" s="2">
        <v>13.572732481877303</v>
      </c>
      <c r="M10" s="2">
        <v>17.961270512055265</v>
      </c>
      <c r="N10" s="2">
        <v>18.44264778946351</v>
      </c>
      <c r="O10" s="2">
        <v>17.740695508363146</v>
      </c>
      <c r="P10" s="2">
        <v>18.1103706203437</v>
      </c>
      <c r="Q10" s="2">
        <v>18.28488543995633</v>
      </c>
      <c r="R10" s="2">
        <v>18.3978341668133</v>
      </c>
      <c r="S10" s="2">
        <v>18.862122653435925</v>
      </c>
      <c r="T10" s="2">
        <v>24.50015604918449</v>
      </c>
      <c r="U10" s="2">
        <v>24.50015604918449</v>
      </c>
      <c r="V10" s="2">
        <v>24.457747512520797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1:101" ht="15.75">
      <c r="A11" s="2" t="s">
        <v>5</v>
      </c>
      <c r="B11" s="2">
        <v>16.079379495778376</v>
      </c>
      <c r="C11" s="2">
        <v>16.38128937345247</v>
      </c>
      <c r="D11" s="2">
        <v>16.257296458007424</v>
      </c>
      <c r="E11" s="2">
        <v>15.926691918743256</v>
      </c>
      <c r="F11" s="2">
        <v>15.077348080502684</v>
      </c>
      <c r="G11" s="2">
        <v>15.28353141334427</v>
      </c>
      <c r="H11" s="2">
        <v>15.595526565561105</v>
      </c>
      <c r="I11" s="2">
        <v>18.058201755635988</v>
      </c>
      <c r="J11" s="2">
        <v>15.595526565561105</v>
      </c>
      <c r="K11" s="2">
        <v>12.836718756868889</v>
      </c>
      <c r="L11" s="2">
        <v>13.049972382696176</v>
      </c>
      <c r="M11" s="2">
        <v>11.719017589065594</v>
      </c>
      <c r="N11" s="2">
        <v>12.036129275844871</v>
      </c>
      <c r="O11" s="2">
        <v>11.379344919394839</v>
      </c>
      <c r="P11" s="2">
        <v>11.536347829334527</v>
      </c>
      <c r="Q11" s="2">
        <v>11.7226650442433</v>
      </c>
      <c r="R11" s="2">
        <v>12.288760206843824</v>
      </c>
      <c r="S11" s="2">
        <v>12.438125640922335</v>
      </c>
      <c r="T11" s="2">
        <v>12.035998638900537</v>
      </c>
      <c r="U11" s="2">
        <v>12.035998638900537</v>
      </c>
      <c r="V11" s="2">
        <v>10.47204328885959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</row>
    <row r="12" spans="1:101" ht="15.75">
      <c r="A12" s="2" t="s">
        <v>6</v>
      </c>
      <c r="B12" s="2">
        <v>2.190615945434581</v>
      </c>
      <c r="C12" s="2">
        <v>2.0830017394044296</v>
      </c>
      <c r="D12" s="2">
        <v>1.9653447430479347</v>
      </c>
      <c r="E12" s="2">
        <v>1.9293300855075275</v>
      </c>
      <c r="F12" s="2">
        <v>1.624460735918716</v>
      </c>
      <c r="G12" s="2">
        <v>1.5830108002204772</v>
      </c>
      <c r="H12" s="2">
        <v>1.5291475170326565</v>
      </c>
      <c r="I12" s="2">
        <v>0.6575975432496366</v>
      </c>
      <c r="J12" s="2">
        <v>1.5291475170326565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1:101" ht="15.75">
      <c r="A13" s="2" t="s">
        <v>62</v>
      </c>
      <c r="B13" s="2">
        <v>1.5737987607509687</v>
      </c>
      <c r="C13" s="2">
        <v>1.6417593320005703</v>
      </c>
      <c r="D13" s="2">
        <v>1.508987776973546</v>
      </c>
      <c r="E13" s="2">
        <v>1.369949278846434</v>
      </c>
      <c r="F13" s="2">
        <v>1.2344824993058345</v>
      </c>
      <c r="G13" s="2">
        <v>1.2182750469890804</v>
      </c>
      <c r="H13" s="2">
        <v>1.128550205343432</v>
      </c>
      <c r="I13" s="2">
        <v>3.0676425741727704</v>
      </c>
      <c r="J13" s="2">
        <v>1.128550205343432</v>
      </c>
      <c r="K13" s="2">
        <v>2.1737480318462605</v>
      </c>
      <c r="L13" s="2">
        <v>0.5227600991811274</v>
      </c>
      <c r="M13" s="2">
        <v>0.4416624006720089</v>
      </c>
      <c r="N13" s="2">
        <v>0.4208717010531775</v>
      </c>
      <c r="O13" s="2">
        <v>0.3670731200186448</v>
      </c>
      <c r="P13" s="2">
        <v>0.32541730222637555</v>
      </c>
      <c r="Q13" s="2">
        <v>0.29644302050986954</v>
      </c>
      <c r="R13" s="2">
        <v>0.2579943140984074</v>
      </c>
      <c r="S13" s="2">
        <v>0.22897267465607432</v>
      </c>
      <c r="T13" s="2">
        <v>0.13913289766006523</v>
      </c>
      <c r="U13" s="2">
        <v>0.13913289766006523</v>
      </c>
      <c r="V13" s="2">
        <v>0.11621577039061873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</row>
    <row r="14" spans="1:101" ht="15.75">
      <c r="A14" s="2" t="s">
        <v>63</v>
      </c>
      <c r="B14" s="2">
        <v>8.318439515034164</v>
      </c>
      <c r="C14" s="2">
        <v>8.195511612706808</v>
      </c>
      <c r="D14" s="2">
        <v>8.093683602232133</v>
      </c>
      <c r="E14" s="2">
        <v>7.355819192351086</v>
      </c>
      <c r="F14" s="2">
        <v>7.132530736124395</v>
      </c>
      <c r="G14" s="2">
        <v>7.125096901785975</v>
      </c>
      <c r="H14" s="2">
        <v>6.486478660852398</v>
      </c>
      <c r="I14" s="2">
        <v>6.901915239262406</v>
      </c>
      <c r="J14" s="2">
        <v>6.486478660852398</v>
      </c>
      <c r="K14" s="2">
        <v>3.339520037823977</v>
      </c>
      <c r="L14" s="2">
        <v>0</v>
      </c>
      <c r="M14" s="2">
        <v>5.800590522317663</v>
      </c>
      <c r="N14" s="2">
        <v>5.985646812565461</v>
      </c>
      <c r="O14" s="2">
        <v>5.994277468949662</v>
      </c>
      <c r="P14" s="2">
        <v>6.2486054887828</v>
      </c>
      <c r="Q14" s="2">
        <v>6.265777375203162</v>
      </c>
      <c r="R14" s="2">
        <v>5.85107964587107</v>
      </c>
      <c r="S14" s="2">
        <v>6.195024337857516</v>
      </c>
      <c r="T14" s="2">
        <v>12.325024512623889</v>
      </c>
      <c r="U14" s="2">
        <v>12.325024512623889</v>
      </c>
      <c r="V14" s="2">
        <v>13.86948845327059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1:101" ht="15.75">
      <c r="A15" s="2" t="s">
        <v>8</v>
      </c>
      <c r="B15" s="2">
        <v>12.424530252285845</v>
      </c>
      <c r="C15" s="2">
        <v>12.070896165858706</v>
      </c>
      <c r="D15" s="2">
        <v>11.762568878563588</v>
      </c>
      <c r="E15" s="2">
        <v>11.941041932500713</v>
      </c>
      <c r="F15" s="2">
        <v>12.589028386244205</v>
      </c>
      <c r="G15" s="2">
        <v>13.139629032713339</v>
      </c>
      <c r="H15" s="2">
        <v>13.687389450206144</v>
      </c>
      <c r="I15" s="2">
        <v>8.710491065066833</v>
      </c>
      <c r="J15" s="2">
        <f>SUM(J16:J17)</f>
        <v>13.687389450206144</v>
      </c>
      <c r="K15" s="2">
        <v>9.592972325534891</v>
      </c>
      <c r="L15" s="2">
        <v>10.783110090663156</v>
      </c>
      <c r="M15" s="2">
        <v>9.603422544647087</v>
      </c>
      <c r="N15" s="2">
        <v>9.389590404719474</v>
      </c>
      <c r="O15" s="2">
        <v>8.257850130341119</v>
      </c>
      <c r="P15" s="2">
        <v>7.627825044085765</v>
      </c>
      <c r="Q15" s="2">
        <v>7.254998935186328</v>
      </c>
      <c r="R15" s="2">
        <v>7.2971549257561135</v>
      </c>
      <c r="S15" s="2">
        <v>6.858464049451504</v>
      </c>
      <c r="T15" s="2">
        <v>5.794983866562741</v>
      </c>
      <c r="U15" s="2">
        <v>5.794983866562741</v>
      </c>
      <c r="V15" s="2">
        <v>5.107875941276127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</row>
    <row r="16" spans="1:101" ht="15.75">
      <c r="A16" s="2" t="s">
        <v>9</v>
      </c>
      <c r="B16" s="2">
        <v>7.4761493377256505</v>
      </c>
      <c r="C16" s="2">
        <v>7.016761727141309</v>
      </c>
      <c r="D16" s="2">
        <v>6.4893530084755655</v>
      </c>
      <c r="E16" s="2">
        <v>6.249576832096648</v>
      </c>
      <c r="F16" s="2">
        <v>6.118638740628761</v>
      </c>
      <c r="G16" s="2">
        <v>5.907500179559882</v>
      </c>
      <c r="H16" s="2">
        <v>5.7297686303707245</v>
      </c>
      <c r="I16" s="2">
        <v>0</v>
      </c>
      <c r="J16" s="2">
        <v>5.7297686303707245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</row>
    <row r="17" spans="1:101" ht="15.75">
      <c r="A17" s="2" t="s">
        <v>64</v>
      </c>
      <c r="B17" s="2">
        <v>4.948380914560193</v>
      </c>
      <c r="C17" s="2">
        <v>5.054134438717397</v>
      </c>
      <c r="D17" s="2">
        <v>5.273215870088023</v>
      </c>
      <c r="E17" s="2">
        <v>5.691465100404066</v>
      </c>
      <c r="F17" s="2">
        <v>6.470389645615445</v>
      </c>
      <c r="G17" s="2">
        <v>7.232128853153457</v>
      </c>
      <c r="H17" s="2">
        <v>7.95762081983542</v>
      </c>
      <c r="I17" s="2">
        <v>8.710491065066833</v>
      </c>
      <c r="J17" s="2">
        <v>7.95762081983542</v>
      </c>
      <c r="K17" s="2">
        <v>9.592972325534891</v>
      </c>
      <c r="L17" s="2">
        <v>10.783110090663156</v>
      </c>
      <c r="M17" s="2">
        <v>9.603422544647087</v>
      </c>
      <c r="N17" s="2">
        <v>9.389590404719474</v>
      </c>
      <c r="O17" s="2">
        <v>8.257850130341119</v>
      </c>
      <c r="P17" s="2">
        <v>7.627825044085765</v>
      </c>
      <c r="Q17" s="2">
        <v>7.254998935186328</v>
      </c>
      <c r="R17" s="2">
        <v>7.2971549257561135</v>
      </c>
      <c r="S17" s="2">
        <v>6.858464049451504</v>
      </c>
      <c r="T17" s="2">
        <v>5.794983866562741</v>
      </c>
      <c r="U17" s="2">
        <v>5.794983866562741</v>
      </c>
      <c r="V17" s="2">
        <v>5.107875941276127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</row>
    <row r="18" spans="1:101" ht="15.75">
      <c r="A18" s="2" t="s">
        <v>10</v>
      </c>
      <c r="B18" s="2">
        <v>28.58328787995717</v>
      </c>
      <c r="C18" s="2">
        <v>29.6180932124905</v>
      </c>
      <c r="D18" s="2">
        <v>31.300221520465108</v>
      </c>
      <c r="E18" s="2">
        <v>32.2431682093016</v>
      </c>
      <c r="F18" s="2">
        <v>33.263378441263285</v>
      </c>
      <c r="G18" s="2">
        <v>31.69969465652195</v>
      </c>
      <c r="H18" s="2">
        <v>31.24576758595539</v>
      </c>
      <c r="I18" s="2">
        <v>28.0433636389546</v>
      </c>
      <c r="J18" s="2">
        <f>SUM(J19:J23)</f>
        <v>31.24576758595539</v>
      </c>
      <c r="K18" s="2">
        <v>31.828229794854042</v>
      </c>
      <c r="L18" s="2">
        <v>32.04737282024148</v>
      </c>
      <c r="M18" s="2">
        <v>31.169589881430838</v>
      </c>
      <c r="N18" s="2">
        <v>30.68260228215073</v>
      </c>
      <c r="O18" s="2">
        <v>28.957919199932785</v>
      </c>
      <c r="P18" s="2">
        <v>27.071639513620624</v>
      </c>
      <c r="Q18" s="2">
        <v>28.504531556199336</v>
      </c>
      <c r="R18" s="2">
        <v>28.039561073564855</v>
      </c>
      <c r="S18" s="2">
        <v>26.42612879753255</v>
      </c>
      <c r="T18" s="2">
        <v>21.799508370496127</v>
      </c>
      <c r="U18" s="2">
        <v>21.799508370496127</v>
      </c>
      <c r="V18" s="2">
        <v>29.55208594437449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</row>
    <row r="19" spans="1:101" ht="15.75">
      <c r="A19" s="2" t="s">
        <v>11</v>
      </c>
      <c r="B19" s="2">
        <v>17.529962573847293</v>
      </c>
      <c r="C19" s="2">
        <v>16.780734978209544</v>
      </c>
      <c r="D19" s="2">
        <v>16.25159062784562</v>
      </c>
      <c r="E19" s="2">
        <v>16.050553635669978</v>
      </c>
      <c r="F19" s="2">
        <v>16.080096463353186</v>
      </c>
      <c r="G19" s="2">
        <v>14.402690868308285</v>
      </c>
      <c r="H19" s="2">
        <v>13.963391635467925</v>
      </c>
      <c r="I19" s="2">
        <v>4.930440761535611</v>
      </c>
      <c r="J19" s="2">
        <v>13.963391635467925</v>
      </c>
      <c r="K19" s="2">
        <v>5.215061327602452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01" ht="15.75">
      <c r="A20" s="2" t="s">
        <v>12</v>
      </c>
      <c r="B20" s="2">
        <v>0.8055561964554209</v>
      </c>
      <c r="C20" s="2">
        <v>0.7511501998079628</v>
      </c>
      <c r="D20" s="2">
        <v>0.6883916271685073</v>
      </c>
      <c r="E20" s="2">
        <v>0.6565850893843799</v>
      </c>
      <c r="F20" s="2">
        <v>0.6426658799452897</v>
      </c>
      <c r="G20" s="2">
        <v>0.6126864673462796</v>
      </c>
      <c r="H20" s="2">
        <v>0.5849006472492322</v>
      </c>
      <c r="I20" s="2">
        <v>0</v>
      </c>
      <c r="J20" s="2">
        <v>0.5849006472492322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01" ht="15.75">
      <c r="A21" s="2" t="s">
        <v>13</v>
      </c>
      <c r="B21" s="2">
        <v>0.6591771929260263</v>
      </c>
      <c r="C21" s="2">
        <v>0.6311845195134778</v>
      </c>
      <c r="D21" s="2">
        <v>0.6062772887529478</v>
      </c>
      <c r="E21" s="2">
        <v>0.6011436629221638</v>
      </c>
      <c r="F21" s="2">
        <v>0.5910372895648867</v>
      </c>
      <c r="G21" s="2">
        <v>0.5897652775242024</v>
      </c>
      <c r="H21" s="2">
        <v>0.590410996820962</v>
      </c>
      <c r="I21" s="2">
        <v>0</v>
      </c>
      <c r="J21" s="2">
        <v>0.590410996820962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1:101" ht="15.75">
      <c r="A22" s="2" t="s">
        <v>65</v>
      </c>
      <c r="B22" s="2">
        <v>1.1729755649696483</v>
      </c>
      <c r="C22" s="2">
        <v>1.52551516816017</v>
      </c>
      <c r="D22" s="2">
        <v>1.8106014616264678</v>
      </c>
      <c r="E22" s="2">
        <v>1.8747804414556164</v>
      </c>
      <c r="F22" s="2">
        <v>1.8445852487170789</v>
      </c>
      <c r="G22" s="2">
        <v>1.8438987294479199</v>
      </c>
      <c r="H22" s="2">
        <v>1.862619331913483</v>
      </c>
      <c r="I22" s="2">
        <v>0.22928720038760797</v>
      </c>
      <c r="J22" s="2">
        <v>1.862619331913483</v>
      </c>
      <c r="K22" s="2">
        <v>0.2475618703319007</v>
      </c>
      <c r="L22" s="2">
        <v>0.2720550789129426</v>
      </c>
      <c r="M22" s="2">
        <v>0.2408638224707619</v>
      </c>
      <c r="N22" s="2">
        <v>0.23938269904679807</v>
      </c>
      <c r="O22" s="2">
        <v>0.21373267864856685</v>
      </c>
      <c r="P22" s="2">
        <v>0.19878021707118373</v>
      </c>
      <c r="Q22" s="2">
        <v>0.192442022121653</v>
      </c>
      <c r="R22" s="2">
        <v>0.19704863432823375</v>
      </c>
      <c r="S22" s="2">
        <v>0.18830536029101633</v>
      </c>
      <c r="T22" s="2">
        <v>0.16569800865525422</v>
      </c>
      <c r="U22" s="2">
        <v>0.16569800865525422</v>
      </c>
      <c r="V22" s="2">
        <v>0.13490189585777496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1:101" ht="15.75">
      <c r="A23" s="2" t="s">
        <v>66</v>
      </c>
      <c r="B23" s="2">
        <v>8.41561635175878</v>
      </c>
      <c r="C23" s="2">
        <v>9.929508346799347</v>
      </c>
      <c r="D23" s="2">
        <v>11.943360515071564</v>
      </c>
      <c r="E23" s="2">
        <v>13.060105379869464</v>
      </c>
      <c r="F23" s="2">
        <v>14.104993559682846</v>
      </c>
      <c r="G23" s="2">
        <v>14.250653313895265</v>
      </c>
      <c r="H23" s="2">
        <v>14.24444497450379</v>
      </c>
      <c r="I23" s="2">
        <v>22.88363567703138</v>
      </c>
      <c r="J23" s="2">
        <v>14.24444497450379</v>
      </c>
      <c r="K23" s="2">
        <v>26.36560659691969</v>
      </c>
      <c r="L23" s="2">
        <v>31.775317741328536</v>
      </c>
      <c r="M23" s="2">
        <v>30.928726058960077</v>
      </c>
      <c r="N23" s="2">
        <v>30.443219583103932</v>
      </c>
      <c r="O23" s="2">
        <v>28.74418652128422</v>
      </c>
      <c r="P23" s="2">
        <v>26.87285929654944</v>
      </c>
      <c r="Q23" s="2">
        <v>28.312089534077682</v>
      </c>
      <c r="R23" s="2">
        <v>27.84251243923662</v>
      </c>
      <c r="S23" s="2">
        <v>26.23782343724153</v>
      </c>
      <c r="T23" s="2">
        <v>21.633810361840872</v>
      </c>
      <c r="U23" s="2">
        <v>21.633810361840872</v>
      </c>
      <c r="V23" s="2">
        <v>29.417184048516713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ht="15.75">
      <c r="A24" s="2" t="s">
        <v>20</v>
      </c>
      <c r="B24" s="2">
        <f>B5+B10+B15+B18</f>
        <v>99.95624200919417</v>
      </c>
      <c r="C24" s="2">
        <f aca="true" t="shared" si="0" ref="C24:Q24">C5+C10+C15+C18</f>
        <v>99.95703649768683</v>
      </c>
      <c r="D24" s="2">
        <f t="shared" si="0"/>
        <v>99.95903038828831</v>
      </c>
      <c r="E24" s="2">
        <f t="shared" si="0"/>
        <v>99.96015104598872</v>
      </c>
      <c r="F24" s="2">
        <f t="shared" si="0"/>
        <v>99.96135488332874</v>
      </c>
      <c r="G24" s="2">
        <f t="shared" si="0"/>
        <v>99.9617308635662</v>
      </c>
      <c r="H24" s="2">
        <f t="shared" si="0"/>
        <v>99.9698078763049</v>
      </c>
      <c r="I24" s="2">
        <f t="shared" si="0"/>
        <v>100</v>
      </c>
      <c r="J24" s="2">
        <f t="shared" si="0"/>
        <v>99.9698078763049</v>
      </c>
      <c r="K24" s="2">
        <f t="shared" si="0"/>
        <v>100.00000266020976</v>
      </c>
      <c r="L24" s="2">
        <f t="shared" si="0"/>
        <v>100.00000000000001</v>
      </c>
      <c r="M24" s="2">
        <f t="shared" si="0"/>
        <v>100.00000000000001</v>
      </c>
      <c r="N24" s="2">
        <f t="shared" si="0"/>
        <v>99.99999999999999</v>
      </c>
      <c r="O24" s="2">
        <f t="shared" si="0"/>
        <v>99.99999999999999</v>
      </c>
      <c r="P24" s="2">
        <f t="shared" si="0"/>
        <v>100</v>
      </c>
      <c r="Q24" s="2">
        <f t="shared" si="0"/>
        <v>99.99999999999999</v>
      </c>
      <c r="R24" s="2">
        <f>R5+R10+R15+R18</f>
        <v>99.99999999999999</v>
      </c>
      <c r="S24" s="2">
        <f>S5+S10+S15+S18</f>
        <v>100</v>
      </c>
      <c r="T24" s="2">
        <f>T5+T10+T15+T18</f>
        <v>100.00000000000001</v>
      </c>
      <c r="U24" s="2">
        <f>U5+U10+U15+U18</f>
        <v>100.00000000000001</v>
      </c>
      <c r="V24" s="2">
        <f>V5+V10+V15+V18</f>
        <v>100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1:101" ht="15.75">
      <c r="A25" s="31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</sheetData>
  <sheetProtection/>
  <mergeCells count="1">
    <mergeCell ref="A2:Q2"/>
  </mergeCells>
  <hyperlinks>
    <hyperlink ref="A1" location="Table_de_matière!A1" display="Retour à 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2017-02-09T13:45:59Z</cp:lastPrinted>
  <dcterms:created xsi:type="dcterms:W3CDTF">2000-07-27T09:00:10Z</dcterms:created>
  <dcterms:modified xsi:type="dcterms:W3CDTF">2022-06-21T09:04:12Z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