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sé Morinho\Statistiques des Finances Publiques-Mars 2020\Tableaux des Statistiques des Finances Publiques-Mars2020 (Version Française)\"/>
    </mc:Choice>
  </mc:AlternateContent>
  <bookViews>
    <workbookView xWindow="0" yWindow="0" windowWidth="21600" windowHeight="943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J8" i="2" l="1"/>
  <c r="H21" i="2"/>
  <c r="H20" i="2" l="1"/>
  <c r="H19" i="2"/>
  <c r="H18" i="2"/>
  <c r="H17" i="2"/>
  <c r="H16" i="2"/>
  <c r="H15" i="2"/>
  <c r="H14" i="2"/>
  <c r="H13" i="2"/>
  <c r="H12" i="2"/>
  <c r="H11" i="2"/>
  <c r="H10" i="2"/>
  <c r="H9" i="2"/>
  <c r="H8" i="2"/>
  <c r="F10" i="2"/>
  <c r="F11" i="2"/>
  <c r="F12" i="2"/>
  <c r="F13" i="2"/>
  <c r="F14" i="2"/>
  <c r="F15" i="2"/>
  <c r="F16" i="2"/>
  <c r="F17" i="2"/>
  <c r="F18" i="2"/>
  <c r="F19" i="2"/>
  <c r="F20" i="2"/>
  <c r="F7" i="2"/>
  <c r="F8" i="2"/>
  <c r="F4" i="2"/>
  <c r="F5" i="2"/>
  <c r="F6" i="2"/>
  <c r="F9" i="2"/>
  <c r="F3" i="2"/>
  <c r="I6" i="2" l="1"/>
  <c r="J6" i="2" s="1"/>
  <c r="I7" i="2"/>
  <c r="J7" i="2" s="1"/>
  <c r="I8" i="2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H6" i="2"/>
  <c r="H7" i="2"/>
  <c r="H4" i="2" l="1"/>
  <c r="H5" i="2"/>
  <c r="I4" i="2"/>
  <c r="J4" i="2" s="1"/>
  <c r="I5" i="2"/>
  <c r="J5" i="2" s="1"/>
  <c r="F21" i="2" l="1"/>
  <c r="H3" i="2" l="1"/>
  <c r="I3" i="2" l="1"/>
  <c r="J3" i="2" s="1"/>
  <c r="J21" i="2" l="1"/>
</calcChain>
</file>

<file path=xl/sharedStrings.xml><?xml version="1.0" encoding="utf-8"?>
<sst xmlns="http://schemas.openxmlformats.org/spreadsheetml/2006/main" count="69" uniqueCount="31">
  <si>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</si>
  <si>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</si>
  <si>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</si>
  <si>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</si>
  <si>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</si>
  <si>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</si>
  <si>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</si>
  <si>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</si>
  <si>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</si>
  <si>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</si>
  <si>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</si>
  <si>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</si>
  <si>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SDR</t>
  </si>
  <si>
    <t>USD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</si>
  <si>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MARS 2020</t>
    </r>
    <r>
      <rPr>
        <sz val="13"/>
        <rFont val="Calibri"/>
        <family val="2"/>
        <scheme val="minor"/>
      </rPr>
      <t xml:space="preserve">                                    </t>
    </r>
  </si>
  <si>
    <t>01/03/20</t>
  </si>
  <si>
    <t>15/03/20</t>
  </si>
  <si>
    <t>DEVLPMT SECTEUR TRANSPORT</t>
  </si>
  <si>
    <t>ALLEGEMENT DE LA DETTE</t>
  </si>
  <si>
    <t xml:space="preserve">PJET D'ELECTRIFICATION RURALE </t>
  </si>
  <si>
    <t>REAMENAGEMENT PRETS SAOUDIEN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</si>
  <si>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</si>
  <si>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</si>
  <si>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</si>
  <si>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</si>
  <si>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</si>
  <si>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RUMONGE-NYANZA LAC ROAD</t>
  </si>
  <si>
    <t>Burund Digital Television Proj</t>
  </si>
  <si>
    <t>BUJA Metropolitan Network Proj</t>
  </si>
  <si>
    <t>SAR</t>
  </si>
  <si>
    <t>CNY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</si>
</sst>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3" fontId="1" fillId="0" borderId="1" xfId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pane ySplit="2" topLeftCell="A9" activePane="bottomLeft" state="frozen"/>
      <selection pane="bottomLeft" activeCell="F27" sqref="F26:F27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0.1406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1" s="2" customFormat="1" ht="29.25" customHeight="1" x14ac:dyDescent="0.3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  <c r="K1" s="1" t="s">
        <v>0</v>
      </c>
    </row>
    <row r="2" spans="1:11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1" s="2" customFormat="1" x14ac:dyDescent="0.3">
      <c r="A3" s="15">
        <v>43891</v>
      </c>
      <c r="B3" s="6" t="s">
        <v>15</v>
      </c>
      <c r="C3" s="6" t="s">
        <v>12</v>
      </c>
      <c r="D3" s="18" t="s">
        <v>17</v>
      </c>
      <c r="E3" s="17">
        <v>0</v>
      </c>
      <c r="F3" s="13">
        <f>(E3*K3)/1000000</f>
        <v>0</v>
      </c>
      <c r="G3" s="17">
        <v>2543.2247000000002</v>
      </c>
      <c r="H3" s="13">
        <f>G3*K3/1000000</f>
        <v>6.6244714290396578</v>
      </c>
      <c r="I3" s="12">
        <f t="shared" ref="I3:I20" si="0">E3+G3</f>
        <v>2543.2247000000002</v>
      </c>
      <c r="J3" s="12">
        <f t="shared" ref="J3:J20" si="1">I3*K3/1000000</f>
        <v>6.6244714290396578</v>
      </c>
      <c r="K3" s="14">
        <v>2604.7527098331725</v>
      </c>
    </row>
    <row r="4" spans="1:11" s="2" customFormat="1" x14ac:dyDescent="0.3">
      <c r="A4" s="15"/>
      <c r="B4" s="6" t="s">
        <v>15</v>
      </c>
      <c r="C4" s="6" t="s">
        <v>12</v>
      </c>
      <c r="D4" s="18" t="s">
        <v>17</v>
      </c>
      <c r="E4" s="17">
        <v>2543.2247000000002</v>
      </c>
      <c r="F4" s="13">
        <f t="shared" ref="F4:F20" si="2">(E4*K4)/1000000</f>
        <v>6.6244714290396578</v>
      </c>
      <c r="G4" s="17">
        <v>0</v>
      </c>
      <c r="H4" s="13">
        <f t="shared" ref="H4:H20" si="3">G4*K4/1000000</f>
        <v>0</v>
      </c>
      <c r="I4" s="12">
        <f t="shared" si="0"/>
        <v>2543.2247000000002</v>
      </c>
      <c r="J4" s="12">
        <f t="shared" si="1"/>
        <v>6.6244714290396578</v>
      </c>
      <c r="K4" s="14">
        <v>2604.7527098331725</v>
      </c>
    </row>
    <row r="5" spans="1:11" s="2" customFormat="1" x14ac:dyDescent="0.3">
      <c r="A5" s="15"/>
      <c r="B5" s="6" t="s">
        <v>15</v>
      </c>
      <c r="C5" s="6" t="s">
        <v>13</v>
      </c>
      <c r="D5" s="18" t="s">
        <v>18</v>
      </c>
      <c r="E5" s="17">
        <v>1830.28</v>
      </c>
      <c r="F5" s="13">
        <f t="shared" si="2"/>
        <v>3.470160329409524</v>
      </c>
      <c r="G5" s="17">
        <v>0</v>
      </c>
      <c r="H5" s="13">
        <f t="shared" si="3"/>
        <v>0</v>
      </c>
      <c r="I5" s="12">
        <f t="shared" si="0"/>
        <v>1830.28</v>
      </c>
      <c r="J5" s="12">
        <f t="shared" si="1"/>
        <v>3.470160329409524</v>
      </c>
      <c r="K5" s="14">
        <v>1895.9723809523809</v>
      </c>
    </row>
    <row r="6" spans="1:11" s="2" customFormat="1" x14ac:dyDescent="0.3">
      <c r="A6" s="15"/>
      <c r="B6" s="6" t="s">
        <v>15</v>
      </c>
      <c r="C6" s="6" t="s">
        <v>13</v>
      </c>
      <c r="D6" s="18" t="s">
        <v>19</v>
      </c>
      <c r="E6" s="17">
        <v>0</v>
      </c>
      <c r="F6" s="13">
        <f t="shared" si="2"/>
        <v>0</v>
      </c>
      <c r="G6" s="17">
        <v>1830.28</v>
      </c>
      <c r="H6" s="13">
        <f t="shared" si="3"/>
        <v>3.470160329409524</v>
      </c>
      <c r="I6" s="12">
        <f t="shared" si="0"/>
        <v>1830.28</v>
      </c>
      <c r="J6" s="12">
        <f t="shared" si="1"/>
        <v>3.470160329409524</v>
      </c>
      <c r="K6" s="14">
        <v>1895.9723809523809</v>
      </c>
    </row>
    <row r="7" spans="1:11" s="2" customFormat="1" ht="21" customHeight="1" x14ac:dyDescent="0.3">
      <c r="A7" s="15"/>
      <c r="B7" s="6" t="s">
        <v>15</v>
      </c>
      <c r="C7" s="6" t="s">
        <v>29</v>
      </c>
      <c r="D7" s="18" t="s">
        <v>20</v>
      </c>
      <c r="E7" s="17">
        <v>0</v>
      </c>
      <c r="F7" s="19">
        <f t="shared" si="2"/>
        <v>0</v>
      </c>
      <c r="G7" s="17">
        <v>488.02910000000003</v>
      </c>
      <c r="H7" s="19">
        <f t="shared" si="3"/>
        <v>0.24653432661030328</v>
      </c>
      <c r="I7" s="12">
        <f t="shared" si="0"/>
        <v>488.02910000000003</v>
      </c>
      <c r="J7" s="12">
        <f t="shared" si="1"/>
        <v>0.24653432661030328</v>
      </c>
      <c r="K7" s="14">
        <v>505.16316877477851</v>
      </c>
    </row>
    <row r="8" spans="1:11" s="2" customFormat="1" ht="21" customHeight="1" x14ac:dyDescent="0.3">
      <c r="A8" s="15"/>
      <c r="B8" s="6" t="s">
        <v>15</v>
      </c>
      <c r="C8" s="6" t="s">
        <v>29</v>
      </c>
      <c r="D8" s="18" t="s">
        <v>20</v>
      </c>
      <c r="E8" s="20">
        <v>488.02910000000003</v>
      </c>
      <c r="F8" s="19">
        <f t="shared" si="2"/>
        <v>0.24653432661030328</v>
      </c>
      <c r="G8" s="17">
        <v>0</v>
      </c>
      <c r="H8" s="19">
        <f t="shared" si="3"/>
        <v>0</v>
      </c>
      <c r="I8" s="12">
        <f t="shared" si="0"/>
        <v>488.02910000000003</v>
      </c>
      <c r="J8" s="12">
        <f>I8*K8/1000000</f>
        <v>0.24653432661030328</v>
      </c>
      <c r="K8" s="14">
        <v>505.16316877477851</v>
      </c>
    </row>
    <row r="9" spans="1:11" s="2" customFormat="1" ht="18.75" customHeight="1" x14ac:dyDescent="0.3">
      <c r="A9" s="15"/>
      <c r="B9" s="6" t="s">
        <v>16</v>
      </c>
      <c r="C9" s="6" t="s">
        <v>12</v>
      </c>
      <c r="D9" s="18" t="s">
        <v>21</v>
      </c>
      <c r="E9" s="20">
        <v>2543.2247000000002</v>
      </c>
      <c r="F9" s="19">
        <f t="shared" si="2"/>
        <v>6.6244714290396578</v>
      </c>
      <c r="G9" s="17">
        <v>0</v>
      </c>
      <c r="H9" s="19">
        <f t="shared" si="3"/>
        <v>0</v>
      </c>
      <c r="I9" s="12">
        <f t="shared" si="0"/>
        <v>2543.2247000000002</v>
      </c>
      <c r="J9" s="12">
        <f t="shared" si="1"/>
        <v>6.6244714290396578</v>
      </c>
      <c r="K9" s="14">
        <v>2604.7527098331725</v>
      </c>
    </row>
    <row r="10" spans="1:11" s="2" customFormat="1" ht="23.25" customHeight="1" x14ac:dyDescent="0.3">
      <c r="A10" s="15"/>
      <c r="B10" s="6" t="s">
        <v>16</v>
      </c>
      <c r="C10" s="6" t="s">
        <v>12</v>
      </c>
      <c r="D10" s="18" t="s">
        <v>21</v>
      </c>
      <c r="E10" s="20">
        <v>0</v>
      </c>
      <c r="F10" s="19">
        <f t="shared" si="2"/>
        <v>0</v>
      </c>
      <c r="G10" s="17">
        <v>2543.2247000000002</v>
      </c>
      <c r="H10" s="19">
        <f t="shared" si="3"/>
        <v>6.6244714290396578</v>
      </c>
      <c r="I10" s="12">
        <f t="shared" si="0"/>
        <v>2543.2247000000002</v>
      </c>
      <c r="J10" s="12">
        <f t="shared" si="1"/>
        <v>6.6244714290396578</v>
      </c>
      <c r="K10" s="14">
        <v>2604.7527098331725</v>
      </c>
    </row>
    <row r="11" spans="1:11" s="2" customFormat="1" ht="18.75" customHeight="1" x14ac:dyDescent="0.3">
      <c r="A11" s="15"/>
      <c r="B11" s="6" t="s">
        <v>16</v>
      </c>
      <c r="C11" s="6" t="s">
        <v>12</v>
      </c>
      <c r="D11" s="18" t="s">
        <v>22</v>
      </c>
      <c r="E11" s="20">
        <v>2543.2247000000002</v>
      </c>
      <c r="F11" s="19">
        <f t="shared" si="2"/>
        <v>6.6244714290396578</v>
      </c>
      <c r="G11" s="17">
        <v>0</v>
      </c>
      <c r="H11" s="19">
        <f t="shared" si="3"/>
        <v>0</v>
      </c>
      <c r="I11" s="12">
        <f t="shared" si="0"/>
        <v>2543.2247000000002</v>
      </c>
      <c r="J11" s="12">
        <f t="shared" si="1"/>
        <v>6.6244714290396578</v>
      </c>
      <c r="K11" s="14">
        <v>2604.7527098331725</v>
      </c>
    </row>
    <row r="12" spans="1:11" s="2" customFormat="1" ht="21" customHeight="1" x14ac:dyDescent="0.3">
      <c r="A12" s="15"/>
      <c r="B12" s="6" t="s">
        <v>16</v>
      </c>
      <c r="C12" s="6" t="s">
        <v>12</v>
      </c>
      <c r="D12" s="18" t="s">
        <v>22</v>
      </c>
      <c r="E12" s="20">
        <v>0</v>
      </c>
      <c r="F12" s="19">
        <f t="shared" si="2"/>
        <v>0</v>
      </c>
      <c r="G12" s="17">
        <v>2543.2247000000002</v>
      </c>
      <c r="H12" s="12">
        <f t="shared" si="3"/>
        <v>6.6244714290396578</v>
      </c>
      <c r="I12" s="12">
        <f t="shared" si="0"/>
        <v>2543.2247000000002</v>
      </c>
      <c r="J12" s="12">
        <f t="shared" si="1"/>
        <v>6.6244714290396578</v>
      </c>
      <c r="K12" s="14">
        <v>2604.7527098331725</v>
      </c>
    </row>
    <row r="13" spans="1:11" s="2" customFormat="1" x14ac:dyDescent="0.3">
      <c r="A13" s="15"/>
      <c r="B13" s="6" t="s">
        <v>16</v>
      </c>
      <c r="C13" s="6" t="s">
        <v>12</v>
      </c>
      <c r="D13" s="18" t="s">
        <v>23</v>
      </c>
      <c r="E13" s="20">
        <v>2543.2247000000002</v>
      </c>
      <c r="F13" s="19">
        <f t="shared" si="2"/>
        <v>6.6244714290396578</v>
      </c>
      <c r="G13" s="17">
        <v>0</v>
      </c>
      <c r="H13" s="19">
        <f t="shared" si="3"/>
        <v>0</v>
      </c>
      <c r="I13" s="12">
        <f t="shared" si="0"/>
        <v>2543.2247000000002</v>
      </c>
      <c r="J13" s="12">
        <f t="shared" si="1"/>
        <v>6.6244714290396578</v>
      </c>
      <c r="K13" s="14">
        <v>2604.7527098331725</v>
      </c>
    </row>
    <row r="14" spans="1:11" s="2" customFormat="1" x14ac:dyDescent="0.3">
      <c r="A14" s="15"/>
      <c r="B14" s="6" t="s">
        <v>16</v>
      </c>
      <c r="C14" s="6" t="s">
        <v>12</v>
      </c>
      <c r="D14" s="18" t="s">
        <v>23</v>
      </c>
      <c r="E14" s="20">
        <v>0</v>
      </c>
      <c r="F14" s="19">
        <f t="shared" si="2"/>
        <v>0</v>
      </c>
      <c r="G14" s="17">
        <v>2543.2247000000002</v>
      </c>
      <c r="H14" s="19">
        <f t="shared" si="3"/>
        <v>6.6244714290396578</v>
      </c>
      <c r="I14" s="12">
        <f t="shared" si="0"/>
        <v>2543.2247000000002</v>
      </c>
      <c r="J14" s="12">
        <f t="shared" si="1"/>
        <v>6.6244714290396578</v>
      </c>
      <c r="K14" s="14">
        <v>2604.7527098331725</v>
      </c>
    </row>
    <row r="15" spans="1:11" s="2" customFormat="1" x14ac:dyDescent="0.3">
      <c r="A15" s="15"/>
      <c r="B15" s="6" t="s">
        <v>16</v>
      </c>
      <c r="C15" s="6" t="s">
        <v>12</v>
      </c>
      <c r="D15" s="18" t="s">
        <v>24</v>
      </c>
      <c r="E15" s="20">
        <v>0</v>
      </c>
      <c r="F15" s="19">
        <f t="shared" si="2"/>
        <v>0</v>
      </c>
      <c r="G15" s="17">
        <v>2543.2247000000002</v>
      </c>
      <c r="H15" s="19">
        <f t="shared" si="3"/>
        <v>6.6244714290396578</v>
      </c>
      <c r="I15" s="12">
        <f t="shared" si="0"/>
        <v>2543.2247000000002</v>
      </c>
      <c r="J15" s="12">
        <f t="shared" si="1"/>
        <v>6.6244714290396578</v>
      </c>
      <c r="K15" s="33">
        <v>2604.7527098331725</v>
      </c>
    </row>
    <row r="16" spans="1:11" s="2" customFormat="1" x14ac:dyDescent="0.3">
      <c r="A16" s="15"/>
      <c r="B16" s="6" t="s">
        <v>16</v>
      </c>
      <c r="C16" s="6" t="s">
        <v>12</v>
      </c>
      <c r="D16" s="18" t="s">
        <v>24</v>
      </c>
      <c r="E16" s="20">
        <v>2543.2247000000002</v>
      </c>
      <c r="F16" s="19">
        <f t="shared" si="2"/>
        <v>6.6244714290396578</v>
      </c>
      <c r="G16" s="17">
        <v>0</v>
      </c>
      <c r="H16" s="19">
        <f t="shared" si="3"/>
        <v>0</v>
      </c>
      <c r="I16" s="12">
        <f t="shared" si="0"/>
        <v>2543.2247000000002</v>
      </c>
      <c r="J16" s="12">
        <f t="shared" si="1"/>
        <v>6.6244714290396578</v>
      </c>
      <c r="K16" s="14">
        <v>2604.7527098331725</v>
      </c>
    </row>
    <row r="17" spans="1:12" s="2" customFormat="1" x14ac:dyDescent="0.3">
      <c r="A17" s="15"/>
      <c r="B17" s="6" t="s">
        <v>16</v>
      </c>
      <c r="C17" s="6" t="s">
        <v>13</v>
      </c>
      <c r="D17" s="18" t="s">
        <v>25</v>
      </c>
      <c r="E17" s="20">
        <v>0</v>
      </c>
      <c r="F17" s="19">
        <f t="shared" si="2"/>
        <v>0</v>
      </c>
      <c r="G17" s="17">
        <v>1830.28</v>
      </c>
      <c r="H17" s="19">
        <f t="shared" si="3"/>
        <v>3.470160329409524</v>
      </c>
      <c r="I17" s="12">
        <f t="shared" si="0"/>
        <v>1830.28</v>
      </c>
      <c r="J17" s="12">
        <f t="shared" si="1"/>
        <v>3.470160329409524</v>
      </c>
      <c r="K17" s="14">
        <v>1895.9723809523809</v>
      </c>
    </row>
    <row r="18" spans="1:12" s="2" customFormat="1" x14ac:dyDescent="0.3">
      <c r="A18" s="15"/>
      <c r="B18" s="6" t="s">
        <v>16</v>
      </c>
      <c r="C18" s="6" t="s">
        <v>13</v>
      </c>
      <c r="D18" s="18" t="s">
        <v>26</v>
      </c>
      <c r="E18" s="20">
        <v>0</v>
      </c>
      <c r="F18" s="19">
        <f t="shared" si="2"/>
        <v>0</v>
      </c>
      <c r="G18" s="17">
        <v>1830.28</v>
      </c>
      <c r="H18" s="19">
        <f t="shared" si="3"/>
        <v>3.470160329409524</v>
      </c>
      <c r="I18" s="12">
        <f t="shared" si="0"/>
        <v>1830.28</v>
      </c>
      <c r="J18" s="12">
        <f t="shared" si="1"/>
        <v>3.470160329409524</v>
      </c>
      <c r="K18" s="14">
        <v>1895.9723809523809</v>
      </c>
    </row>
    <row r="19" spans="1:12" s="2" customFormat="1" x14ac:dyDescent="0.3">
      <c r="A19" s="34"/>
      <c r="B19" s="6" t="s">
        <v>16</v>
      </c>
      <c r="C19" s="6" t="s">
        <v>30</v>
      </c>
      <c r="D19" s="18" t="s">
        <v>27</v>
      </c>
      <c r="E19" s="20">
        <v>0</v>
      </c>
      <c r="F19" s="19">
        <f t="shared" si="2"/>
        <v>0</v>
      </c>
      <c r="G19" s="17">
        <v>2543.2247000000002</v>
      </c>
      <c r="H19" s="19">
        <f t="shared" si="3"/>
        <v>0.68759539572827133</v>
      </c>
      <c r="I19" s="12">
        <f t="shared" si="0"/>
        <v>2543.2247000000002</v>
      </c>
      <c r="J19" s="12">
        <f t="shared" si="1"/>
        <v>0.68759539572827133</v>
      </c>
      <c r="K19" s="14">
        <v>270.36360402141082</v>
      </c>
    </row>
    <row r="20" spans="1:12" s="2" customFormat="1" x14ac:dyDescent="0.3">
      <c r="A20" s="34"/>
      <c r="B20" s="6" t="s">
        <v>16</v>
      </c>
      <c r="C20" s="6" t="s">
        <v>30</v>
      </c>
      <c r="D20" s="18" t="s">
        <v>28</v>
      </c>
      <c r="E20" s="20">
        <v>0</v>
      </c>
      <c r="F20" s="19">
        <f t="shared" si="2"/>
        <v>0</v>
      </c>
      <c r="G20" s="17">
        <v>2543.2247000000002</v>
      </c>
      <c r="H20" s="19">
        <f t="shared" si="3"/>
        <v>0.68759539572827133</v>
      </c>
      <c r="I20" s="12">
        <f t="shared" si="0"/>
        <v>2543.2247000000002</v>
      </c>
      <c r="J20" s="12">
        <f t="shared" si="1"/>
        <v>0.68759539572827133</v>
      </c>
      <c r="K20" s="33">
        <v>270.36360402141082</v>
      </c>
    </row>
    <row r="21" spans="1:12" s="10" customFormat="1" ht="24" customHeight="1" x14ac:dyDescent="0.25">
      <c r="A21" s="24" t="s">
        <v>10</v>
      </c>
      <c r="B21" s="25"/>
      <c r="C21" s="25"/>
      <c r="D21" s="26"/>
      <c r="E21" s="8"/>
      <c r="F21" s="8">
        <f>SUM(F3:F20)</f>
        <v>36.839051801218119</v>
      </c>
      <c r="G21" s="8"/>
      <c r="H21" s="8">
        <f>SUM(H3:H20)</f>
        <v>45.154563251493713</v>
      </c>
      <c r="I21" s="8"/>
      <c r="J21" s="8">
        <f>SUM(J3:J20)</f>
        <v>81.993615052711817</v>
      </c>
      <c r="K21" s="9"/>
    </row>
    <row r="22" spans="1:12" s="2" customFormat="1" x14ac:dyDescent="0.3">
      <c r="A22" s="27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16"/>
    </row>
    <row r="23" spans="1:12" s="2" customFormat="1" ht="12" customHeight="1" thickBot="1" x14ac:dyDescent="0.3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</row>
  </sheetData>
  <sortState ref="A3:K12">
    <sortCondition ref="B3:B12"/>
  </sortState>
  <mergeCells count="3">
    <mergeCell ref="A1:J1"/>
    <mergeCell ref="A21:D21"/>
    <mergeCell ref="A22:K23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KEZAMUTIMA Jean Pacifique</cp:lastModifiedBy>
  <cp:lastPrinted>2020-06-23T14:22:12Z</cp:lastPrinted>
  <dcterms:created xsi:type="dcterms:W3CDTF">2013-04-17T11:58:49Z</dcterms:created>
  <dcterms:modified xsi:type="dcterms:W3CDTF">2020-06-23T14:23:20Z</dcterms:modified>
</cp:coreProperties>
</file>