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<sst xmlns="http://schemas.openxmlformats.org/spreadsheetml/2006/main" count="124" uniqueCount="56">
  <si>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</si>
  <si>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</si>
  <si>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</si>
  <si>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</si>
  <si>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</si>
  <si>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</si>
  <si>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</si>
  <si>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</si>
  <si>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</si>
  <si>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</si>
  <si>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</si>
  <si>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</si>
  <si>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</si>
  <si>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</si>
  <si>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</si>
  <si>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</si>
  <si>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</si>
  <si>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</si>
  <si>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</si>
  <si>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</si>
  <si>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</si>
  <si>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</si>
  <si>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</si>
  <si>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</si>
  <si>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</si>
  <si>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</si>
  <si>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</si>
  <si>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</si>
  <si>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</si>
  <si>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</si>
  <si>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</si>
  <si>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</si>
  <si>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</si>
  <si>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</si>
  <si>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</si>
  <si>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</si>
  <si>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</si>
  <si>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</si>
  <si>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</si>
  <si>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</si>
  <si>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</si>
  <si>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</si>
  <si>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</si>
  <si>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</si>
  <si>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</si>
  <si>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</si>
  <si>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</si>
  <si>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</si>
  <si>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</si>
  <si>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</si>
  <si>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</si>
  <si>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</si>
  <si>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</si>
  <si>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</si>
  <si>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2020</t>
  </si>
  <si>
    <t>T2-2021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</si>
</sst>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184" fontId="0" fillId="0" borderId="0" xfId="0" applyAlignment="1">
      <alignment/>
    </xf>
    <xf numFmtId="184" fontId="56" fillId="0" borderId="0" xfId="0" applyFont="1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33" borderId="10" xfId="0" applyFont="1" applyFill="1" applyBorder="1" applyAlignment="1">
      <alignment/>
    </xf>
    <xf numFmtId="184" fontId="56" fillId="6" borderId="0" xfId="0" applyFont="1" applyFill="1" applyAlignment="1">
      <alignment/>
    </xf>
    <xf numFmtId="184" fontId="60" fillId="6" borderId="11" xfId="0" applyFont="1" applyFill="1" applyBorder="1" applyAlignment="1">
      <alignment/>
    </xf>
    <xf numFmtId="184" fontId="56" fillId="6" borderId="11" xfId="0" applyFont="1" applyFill="1" applyBorder="1" applyAlignment="1">
      <alignment/>
    </xf>
    <xf numFmtId="189" fontId="56" fillId="0" borderId="0" xfId="0" applyNumberFormat="1" applyFont="1" applyAlignment="1">
      <alignment horizontal="left"/>
    </xf>
    <xf numFmtId="184" fontId="5" fillId="0" borderId="0" xfId="45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5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7" applyNumberFormat="1" applyFont="1" applyFill="1" applyBorder="1" applyAlignment="1">
      <alignment/>
    </xf>
    <xf numFmtId="187" fontId="9" fillId="0" borderId="24" xfId="47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3" fontId="9" fillId="0" borderId="0" xfId="47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7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7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7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1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59" fillId="33" borderId="26" xfId="0" applyFont="1" applyFill="1" applyBorder="1" applyAlignment="1">
      <alignment/>
    </xf>
    <xf numFmtId="191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84" fontId="56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10" fillId="0" borderId="17" xfId="0" applyNumberFormat="1" applyFont="1" applyFill="1" applyBorder="1" applyAlignment="1" applyProtection="1">
      <alignment horizontal="right"/>
      <protection/>
    </xf>
    <xf numFmtId="184" fontId="63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E32" sqref="E32"/>
    </sheetView>
  </sheetViews>
  <sheetFormatPr defaultColWidth="8.88671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44348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0" t="s">
        <v>43</v>
      </c>
      <c r="C21" s="106" t="s">
        <v>44</v>
      </c>
    </row>
    <row r="22" spans="2:3" ht="18.75">
      <c r="B22" s="120"/>
      <c r="C22" s="107" t="s">
        <v>5</v>
      </c>
    </row>
    <row r="23" spans="2:3" ht="18.75">
      <c r="B23" s="120"/>
      <c r="C23" s="107" t="s">
        <v>45</v>
      </c>
    </row>
    <row r="24" spans="2:3" ht="18.75">
      <c r="B24" s="120"/>
      <c r="C24" s="107" t="s">
        <v>46</v>
      </c>
    </row>
    <row r="25" spans="2:3" ht="18.75">
      <c r="B25" s="120"/>
      <c r="C25" s="108" t="s">
        <v>47</v>
      </c>
    </row>
    <row r="26" spans="2:3" ht="18.75">
      <c r="B26" s="120"/>
      <c r="C26" s="107" t="s">
        <v>48</v>
      </c>
    </row>
    <row r="27" spans="2:3" ht="18.75">
      <c r="B27" s="120"/>
      <c r="C27" s="107" t="s">
        <v>49</v>
      </c>
    </row>
    <row r="28" spans="2:3" ht="18.75">
      <c r="B28" s="120"/>
      <c r="C28" s="107" t="s">
        <v>50</v>
      </c>
    </row>
    <row r="29" spans="2:3" ht="18.75">
      <c r="B29" s="120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4564"/>
  <sheetViews>
    <sheetView zoomScalePageLayoutView="0" workbookViewId="0" topLeftCell="A1">
      <pane xSplit="1" ySplit="15" topLeftCell="E26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69" sqref="B269:M274"/>
    </sheetView>
  </sheetViews>
  <sheetFormatPr defaultColWidth="11.5546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5" t="s">
        <v>39</v>
      </c>
      <c r="B4" s="121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v>3031.8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2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79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80">
        <v>97981.64808748226</v>
      </c>
      <c r="H250" s="79">
        <v>66248.79194244342</v>
      </c>
      <c r="I250" s="79">
        <v>7670.863102871799</v>
      </c>
      <c r="J250" s="80">
        <v>73919.65504531522</v>
      </c>
      <c r="K250" s="79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80">
        <v>93509.54085493908</v>
      </c>
      <c r="H251" s="79">
        <v>62580.87761639415</v>
      </c>
      <c r="I251" s="79">
        <v>4955.59570435872</v>
      </c>
      <c r="J251" s="80">
        <v>67536.47332075288</v>
      </c>
      <c r="K251" s="79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80">
        <v>101493.10045176647</v>
      </c>
      <c r="H252" s="79">
        <v>96441.09719858044</v>
      </c>
      <c r="I252" s="79">
        <v>4339.236861269799</v>
      </c>
      <c r="J252" s="80">
        <v>100780.33405985024</v>
      </c>
      <c r="K252" s="79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2">
        <v>43712</v>
      </c>
      <c r="B253" s="79">
        <v>2541.8168674254</v>
      </c>
      <c r="C253" s="79">
        <v>2632.9320664715</v>
      </c>
      <c r="D253" s="79">
        <v>45675.80334926737</v>
      </c>
      <c r="E253" s="80">
        <v>50850.55228316427</v>
      </c>
      <c r="F253" s="79">
        <v>82183.98881464943</v>
      </c>
      <c r="G253" s="80">
        <v>133034.5410978137</v>
      </c>
      <c r="H253" s="79">
        <v>91639.60596723028</v>
      </c>
      <c r="I253" s="79">
        <v>4285.604556379833</v>
      </c>
      <c r="J253" s="80">
        <v>95925.21052361012</v>
      </c>
      <c r="K253" s="79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2">
        <v>43742</v>
      </c>
      <c r="B254" s="79">
        <v>3301.9155768059995</v>
      </c>
      <c r="C254" s="79">
        <v>3793.8411503832</v>
      </c>
      <c r="D254" s="79">
        <v>9643.027077663808</v>
      </c>
      <c r="E254" s="80">
        <v>16738.783804853007</v>
      </c>
      <c r="F254" s="79">
        <v>135685.8981652858</v>
      </c>
      <c r="G254" s="80">
        <v>152424.6819701388</v>
      </c>
      <c r="H254" s="79">
        <v>90928.46685324372</v>
      </c>
      <c r="I254" s="79">
        <v>7126.159577467716</v>
      </c>
      <c r="J254" s="80">
        <v>98054.62643071143</v>
      </c>
      <c r="K254" s="79">
        <v>24332.832683700093</v>
      </c>
      <c r="L254" s="80">
        <v>122387.45911441153</v>
      </c>
      <c r="M254" s="80">
        <v>30037.222855727276</v>
      </c>
    </row>
    <row r="255" spans="1:13" s="12" customFormat="1" ht="15.75">
      <c r="A255" s="102">
        <v>43773</v>
      </c>
      <c r="B255" s="79">
        <v>5846.780418136027</v>
      </c>
      <c r="C255" s="79">
        <v>3128.2604771233005</v>
      </c>
      <c r="D255" s="79">
        <v>7555.52581351968</v>
      </c>
      <c r="E255" s="80">
        <v>16530.566708779006</v>
      </c>
      <c r="F255" s="79">
        <v>93304.93463082037</v>
      </c>
      <c r="G255" s="80">
        <v>109835.50133959937</v>
      </c>
      <c r="H255" s="79">
        <v>86266.03607742624</v>
      </c>
      <c r="I255" s="79">
        <v>10709.982184398701</v>
      </c>
      <c r="J255" s="80">
        <v>96976.01826182494</v>
      </c>
      <c r="K255" s="79">
        <v>24385.515466711702</v>
      </c>
      <c r="L255" s="80">
        <v>121361.53372853664</v>
      </c>
      <c r="M255" s="80">
        <v>-11526.032388937267</v>
      </c>
    </row>
    <row r="256" spans="1:26" s="12" customFormat="1" ht="15.75">
      <c r="A256" s="102">
        <v>43803</v>
      </c>
      <c r="B256" s="79">
        <v>6305.054702894653</v>
      </c>
      <c r="C256" s="79">
        <v>2083.3212698265</v>
      </c>
      <c r="D256" s="79">
        <v>4068.881484465984</v>
      </c>
      <c r="E256" s="80">
        <v>12457.257457187137</v>
      </c>
      <c r="F256" s="79">
        <v>124656.72162602222</v>
      </c>
      <c r="G256" s="80">
        <v>137113.97908320936</v>
      </c>
      <c r="H256" s="79">
        <v>74457.86220072946</v>
      </c>
      <c r="I256" s="79">
        <v>1085.7002340010795</v>
      </c>
      <c r="J256" s="80">
        <v>75543.56243473054</v>
      </c>
      <c r="K256" s="79">
        <v>23290.341962757797</v>
      </c>
      <c r="L256" s="80">
        <v>98833.90439748834</v>
      </c>
      <c r="M256" s="80">
        <v>38280.07468572102</v>
      </c>
      <c r="Q256" s="12">
        <v>-4430.839182750009</v>
      </c>
      <c r="R256" s="12">
        <v>-16840.89402931001</v>
      </c>
      <c r="S256" s="12">
        <v>-28811.763751920003</v>
      </c>
      <c r="T256" s="12">
        <v>5852.320841529989</v>
      </c>
      <c r="U256" s="12">
        <v>43865.43041840001</v>
      </c>
      <c r="V256" s="12">
        <v>51158.37968776999</v>
      </c>
      <c r="W256" s="12">
        <v>-1003.5812084700265</v>
      </c>
      <c r="X256" s="12">
        <v>15970.932623199988</v>
      </c>
      <c r="Y256" s="12">
        <v>24043.029546570004</v>
      </c>
      <c r="Z256" s="12">
        <v>101601.77262868997</v>
      </c>
    </row>
    <row r="257" spans="1:13" s="12" customFormat="1" ht="15.75">
      <c r="A257" s="102">
        <v>43834</v>
      </c>
      <c r="B257" s="117">
        <v>5872.490173</v>
      </c>
      <c r="C257" s="117">
        <v>1969.940843</v>
      </c>
      <c r="D257" s="79">
        <v>3492.7686809999996</v>
      </c>
      <c r="E257" s="118">
        <v>11335.199697</v>
      </c>
      <c r="F257" s="117">
        <v>75946.027261</v>
      </c>
      <c r="G257" s="118">
        <v>87281.226958</v>
      </c>
      <c r="H257" s="117">
        <v>100523.134947</v>
      </c>
      <c r="I257" s="79">
        <v>7646.188585</v>
      </c>
      <c r="J257" s="118">
        <v>108169.323532</v>
      </c>
      <c r="K257" s="117">
        <v>31016.44312200001</v>
      </c>
      <c r="L257" s="118">
        <v>139185.766654</v>
      </c>
      <c r="M257" s="119">
        <v>-51904.53969600001</v>
      </c>
    </row>
    <row r="258" spans="1:13" s="12" customFormat="1" ht="15.75">
      <c r="A258" s="102">
        <v>43865</v>
      </c>
      <c r="B258" s="117">
        <v>4333.752975</v>
      </c>
      <c r="C258" s="117">
        <v>2498.812989</v>
      </c>
      <c r="D258" s="79">
        <v>1090.2836849999994</v>
      </c>
      <c r="E258" s="118">
        <v>7922.849649</v>
      </c>
      <c r="F258" s="117">
        <v>130060.31328400002</v>
      </c>
      <c r="G258" s="118">
        <v>137983.162933</v>
      </c>
      <c r="H258" s="117">
        <v>57148.821897</v>
      </c>
      <c r="I258" s="117">
        <v>8705.607314</v>
      </c>
      <c r="J258" s="118">
        <v>65854.42921100001</v>
      </c>
      <c r="K258" s="117">
        <v>27635.034438999995</v>
      </c>
      <c r="L258" s="118">
        <v>93489.46365</v>
      </c>
      <c r="M258" s="119">
        <v>44493.69928300001</v>
      </c>
    </row>
    <row r="259" spans="1:13" s="12" customFormat="1" ht="15.75">
      <c r="A259" s="102">
        <v>43894</v>
      </c>
      <c r="B259" s="117">
        <v>2951.95577662</v>
      </c>
      <c r="C259" s="117">
        <v>4809.9758638</v>
      </c>
      <c r="D259" s="79">
        <v>2973.388920879999</v>
      </c>
      <c r="E259" s="118">
        <v>10735.3205613</v>
      </c>
      <c r="F259" s="117">
        <v>99162.99885968</v>
      </c>
      <c r="G259" s="118">
        <v>109898.31942098</v>
      </c>
      <c r="H259" s="117">
        <v>4412.63804539</v>
      </c>
      <c r="I259" s="117">
        <v>77262.47154545</v>
      </c>
      <c r="J259" s="118">
        <v>81675.10959084</v>
      </c>
      <c r="K259" s="117">
        <v>32654.049012899995</v>
      </c>
      <c r="L259" s="118">
        <v>114329.15860374</v>
      </c>
      <c r="M259" s="119">
        <v>-4430.839182759999</v>
      </c>
    </row>
    <row r="260" spans="1:13" s="12" customFormat="1" ht="15.75">
      <c r="A260" s="102">
        <v>43925</v>
      </c>
      <c r="B260" s="117">
        <v>896.04414596</v>
      </c>
      <c r="C260" s="117">
        <v>3448.63197781</v>
      </c>
      <c r="D260" s="117">
        <v>2127.4900883200003</v>
      </c>
      <c r="E260" s="118">
        <v>6472.16621209</v>
      </c>
      <c r="F260" s="117">
        <v>74431.42500661</v>
      </c>
      <c r="G260" s="118">
        <v>80903.5912187</v>
      </c>
      <c r="H260" s="117">
        <v>72502.81495549</v>
      </c>
      <c r="I260" s="117">
        <v>5570.82024586</v>
      </c>
      <c r="J260" s="118">
        <v>78073.63520135</v>
      </c>
      <c r="K260" s="117">
        <v>19670.850046680003</v>
      </c>
      <c r="L260" s="118">
        <v>97744.48524803</v>
      </c>
      <c r="M260" s="119">
        <v>-16840.894029329997</v>
      </c>
    </row>
    <row r="261" spans="1:13" s="12" customFormat="1" ht="15.75">
      <c r="A261" s="102">
        <v>43955</v>
      </c>
      <c r="B261" s="117">
        <v>1185.83853231</v>
      </c>
      <c r="C261" s="117">
        <v>4897.81326367</v>
      </c>
      <c r="D261" s="117">
        <v>1627.9059134</v>
      </c>
      <c r="E261" s="118">
        <v>7711.55770938</v>
      </c>
      <c r="F261" s="117">
        <v>83840.07284821001</v>
      </c>
      <c r="G261" s="118">
        <v>91551.63055759</v>
      </c>
      <c r="H261" s="117">
        <v>102030.92016853</v>
      </c>
      <c r="I261" s="117">
        <v>521.95326853</v>
      </c>
      <c r="J261" s="118">
        <v>102552.87343706</v>
      </c>
      <c r="K261" s="117">
        <v>17810.520872449997</v>
      </c>
      <c r="L261" s="118">
        <v>120363.39430951</v>
      </c>
      <c r="M261" s="119">
        <v>-28811.763751919993</v>
      </c>
    </row>
    <row r="262" spans="1:13" s="12" customFormat="1" ht="15.75">
      <c r="A262" s="102">
        <v>43986</v>
      </c>
      <c r="B262" s="117">
        <v>1723.65938046</v>
      </c>
      <c r="C262" s="117">
        <v>3476.91871536</v>
      </c>
      <c r="D262" s="117">
        <v>606.3564992500001</v>
      </c>
      <c r="E262" s="118">
        <v>5806.93459507</v>
      </c>
      <c r="F262" s="117">
        <v>89273.66240596</v>
      </c>
      <c r="G262" s="118">
        <v>95080.59700103</v>
      </c>
      <c r="H262" s="117">
        <v>64134.42302887</v>
      </c>
      <c r="I262" s="117">
        <v>3339.33867729</v>
      </c>
      <c r="J262" s="118">
        <v>67473.76170616</v>
      </c>
      <c r="K262" s="117">
        <v>21754.51445332999</v>
      </c>
      <c r="L262" s="118">
        <v>89228.27615949</v>
      </c>
      <c r="M262" s="119">
        <v>5852.32084154</v>
      </c>
    </row>
    <row r="263" spans="1:13" s="12" customFormat="1" ht="15.75">
      <c r="A263" s="102">
        <v>44016</v>
      </c>
      <c r="B263" s="117">
        <v>1062.41100074</v>
      </c>
      <c r="C263" s="117">
        <v>2596.78322371</v>
      </c>
      <c r="D263" s="117">
        <v>33874.167481519995</v>
      </c>
      <c r="E263" s="118">
        <v>37533.36170597</v>
      </c>
      <c r="F263" s="117">
        <v>100239.47605323</v>
      </c>
      <c r="G263" s="118">
        <v>137772.8377592</v>
      </c>
      <c r="H263" s="117">
        <v>69187.42096941</v>
      </c>
      <c r="I263" s="117">
        <v>4699.32014103</v>
      </c>
      <c r="J263" s="118">
        <v>73886.74111044</v>
      </c>
      <c r="K263" s="117">
        <v>20020.666230350005</v>
      </c>
      <c r="L263" s="118">
        <v>93907.40734079</v>
      </c>
      <c r="M263" s="119">
        <v>43865.43041840999</v>
      </c>
    </row>
    <row r="264" spans="1:13" s="12" customFormat="1" ht="15.75">
      <c r="A264" s="102">
        <v>44047</v>
      </c>
      <c r="B264" s="117">
        <v>3069.34468654</v>
      </c>
      <c r="C264" s="117">
        <v>6756.79317211</v>
      </c>
      <c r="D264" s="117">
        <v>50080.6880447</v>
      </c>
      <c r="E264" s="118">
        <v>59906.82590335</v>
      </c>
      <c r="F264" s="117">
        <v>93220.59240700002</v>
      </c>
      <c r="G264" s="118">
        <v>153127.41831035</v>
      </c>
      <c r="H264" s="117">
        <v>78986.88304645</v>
      </c>
      <c r="I264" s="117">
        <v>485.48963671</v>
      </c>
      <c r="J264" s="118">
        <v>79472.37268316</v>
      </c>
      <c r="K264" s="117">
        <v>22496.665939429993</v>
      </c>
      <c r="L264" s="118">
        <v>101969.03862259</v>
      </c>
      <c r="M264" s="119">
        <v>51158.37968776001</v>
      </c>
    </row>
    <row r="265" spans="1:13" s="12" customFormat="1" ht="15.75">
      <c r="A265" s="102">
        <v>44078</v>
      </c>
      <c r="B265" s="117">
        <v>4758.62329141</v>
      </c>
      <c r="C265" s="117">
        <v>4036.00326776</v>
      </c>
      <c r="D265" s="117">
        <v>1992.9224417100004</v>
      </c>
      <c r="E265" s="118">
        <v>10787.54900088</v>
      </c>
      <c r="F265" s="117">
        <v>105880.75531725</v>
      </c>
      <c r="G265" s="118">
        <v>116668.30431813</v>
      </c>
      <c r="H265" s="117">
        <v>84962.39511018</v>
      </c>
      <c r="I265" s="117">
        <v>611.10965487</v>
      </c>
      <c r="J265" s="118">
        <v>85573.50476505</v>
      </c>
      <c r="K265" s="117">
        <v>32098.38076128</v>
      </c>
      <c r="L265" s="118">
        <v>117671.88552633</v>
      </c>
      <c r="M265" s="119">
        <v>-1003.5812082000048</v>
      </c>
    </row>
    <row r="266" spans="1:13" s="12" customFormat="1" ht="15.75">
      <c r="A266" s="102">
        <v>44105</v>
      </c>
      <c r="B266" s="117">
        <v>9495.54165519</v>
      </c>
      <c r="C266" s="117">
        <v>2667.55899331</v>
      </c>
      <c r="D266" s="117">
        <v>688.6199591500008</v>
      </c>
      <c r="E266" s="118">
        <v>12851.72060765</v>
      </c>
      <c r="F266" s="117">
        <v>89089.44267124</v>
      </c>
      <c r="G266" s="118">
        <v>101941.16327889</v>
      </c>
      <c r="H266" s="117">
        <v>68870.63799109</v>
      </c>
      <c r="I266" s="117">
        <v>1187.02639322</v>
      </c>
      <c r="J266" s="118">
        <v>70057.66438431</v>
      </c>
      <c r="K266" s="117">
        <v>15912.56627137</v>
      </c>
      <c r="L266" s="118">
        <v>85970.23065568</v>
      </c>
      <c r="M266" s="119">
        <v>15970.93262321</v>
      </c>
    </row>
    <row r="267" spans="1:13" s="12" customFormat="1" ht="15.75">
      <c r="A267" s="102">
        <v>44136</v>
      </c>
      <c r="B267" s="117">
        <v>11593.65085872</v>
      </c>
      <c r="C267" s="117">
        <v>2521.45551346</v>
      </c>
      <c r="D267" s="117">
        <v>2982.928675550001</v>
      </c>
      <c r="E267" s="118">
        <v>17098.03504773</v>
      </c>
      <c r="F267" s="117">
        <v>111129.40727204</v>
      </c>
      <c r="G267" s="118">
        <v>128227.44231977</v>
      </c>
      <c r="H267" s="117">
        <v>74389.84199544</v>
      </c>
      <c r="I267" s="117">
        <v>4269.72840371</v>
      </c>
      <c r="J267" s="118">
        <v>78659.57039915</v>
      </c>
      <c r="K267" s="117">
        <v>25524.84237405</v>
      </c>
      <c r="L267" s="118">
        <v>104184.4127732</v>
      </c>
      <c r="M267" s="119">
        <v>24043.02954656999</v>
      </c>
    </row>
    <row r="268" spans="1:13" s="12" customFormat="1" ht="15.75">
      <c r="A268" s="102">
        <v>44166</v>
      </c>
      <c r="B268" s="117">
        <v>15694.53423827</v>
      </c>
      <c r="C268" s="117">
        <v>3225.57378407</v>
      </c>
      <c r="D268" s="117">
        <v>4248.9035661</v>
      </c>
      <c r="E268" s="118">
        <v>23169.01158844</v>
      </c>
      <c r="F268" s="117">
        <v>198832.48357530002</v>
      </c>
      <c r="G268" s="118">
        <v>222001.49516374</v>
      </c>
      <c r="H268" s="117">
        <v>92410.46247468</v>
      </c>
      <c r="I268" s="117">
        <v>4213.34189022</v>
      </c>
      <c r="J268" s="118">
        <v>96623.8043649</v>
      </c>
      <c r="K268" s="117">
        <v>23775.918170129997</v>
      </c>
      <c r="L268" s="118">
        <v>120399.72253503</v>
      </c>
      <c r="M268" s="119">
        <v>101601.77262871001</v>
      </c>
    </row>
    <row r="269" spans="1:13" s="12" customFormat="1" ht="15.75">
      <c r="A269" s="102">
        <v>44197</v>
      </c>
      <c r="B269" s="117">
        <v>7765.441607143099</v>
      </c>
      <c r="C269" s="117">
        <v>3285.4268404126</v>
      </c>
      <c r="D269" s="117">
        <v>2088.3404256154995</v>
      </c>
      <c r="E269" s="118">
        <v>12705.52112386832</v>
      </c>
      <c r="F269" s="117">
        <v>99253.85853063315</v>
      </c>
      <c r="G269" s="118">
        <v>111959.37965450148</v>
      </c>
      <c r="H269" s="117">
        <v>96319.54642112806</v>
      </c>
      <c r="I269" s="117">
        <v>1687.880073622418</v>
      </c>
      <c r="J269" s="118">
        <v>99695.3065683729</v>
      </c>
      <c r="K269" s="117">
        <v>41313.96700984471</v>
      </c>
      <c r="L269" s="118">
        <v>141009.2735782176</v>
      </c>
      <c r="M269" s="119">
        <v>-29049.893923716125</v>
      </c>
    </row>
    <row r="270" spans="1:13" s="12" customFormat="1" ht="15.75">
      <c r="A270" s="102">
        <v>44228</v>
      </c>
      <c r="B270" s="117">
        <v>5611.6977863837055</v>
      </c>
      <c r="C270" s="117">
        <v>3166.7491632951997</v>
      </c>
      <c r="D270" s="117">
        <v>9100.693956469544</v>
      </c>
      <c r="E270" s="118">
        <v>17789.252483839446</v>
      </c>
      <c r="F270" s="117">
        <v>145382.6602207168</v>
      </c>
      <c r="G270" s="118">
        <v>163171.91270455625</v>
      </c>
      <c r="H270" s="117">
        <v>80598.62428094578</v>
      </c>
      <c r="I270" s="117">
        <v>3713.6434936720802</v>
      </c>
      <c r="J270" s="118">
        <v>88025.9112682899</v>
      </c>
      <c r="K270" s="117">
        <v>35693.63554558587</v>
      </c>
      <c r="L270" s="118">
        <v>123719.54681387577</v>
      </c>
      <c r="M270" s="119">
        <v>39452.36589068048</v>
      </c>
    </row>
    <row r="271" spans="1:13" s="12" customFormat="1" ht="15.75">
      <c r="A271" s="102">
        <v>44256</v>
      </c>
      <c r="B271" s="117">
        <v>6750.368950826399</v>
      </c>
      <c r="C271" s="117">
        <v>4798.846851811099</v>
      </c>
      <c r="D271" s="117">
        <v>780.241058932249</v>
      </c>
      <c r="E271" s="118">
        <v>12043.406158849748</v>
      </c>
      <c r="F271" s="117">
        <v>134147.02861508777</v>
      </c>
      <c r="G271" s="118">
        <v>146190.4347739375</v>
      </c>
      <c r="H271" s="117">
        <v>119580.70261324185</v>
      </c>
      <c r="I271" s="117">
        <v>2911.894223860861</v>
      </c>
      <c r="J271" s="118">
        <v>125404.491060964</v>
      </c>
      <c r="K271" s="117">
        <v>31245.39060897735</v>
      </c>
      <c r="L271" s="118">
        <v>156649.88166994136</v>
      </c>
      <c r="M271" s="119">
        <v>-10459.44689600385</v>
      </c>
    </row>
    <row r="272" spans="1:13" s="12" customFormat="1" ht="15.75">
      <c r="A272" s="102">
        <v>44287</v>
      </c>
      <c r="B272" s="117">
        <v>2725.62192218153</v>
      </c>
      <c r="C272" s="117">
        <v>3239.6243645738</v>
      </c>
      <c r="D272" s="117">
        <v>1684.0545196216804</v>
      </c>
      <c r="E272" s="118">
        <v>7649.30080637701</v>
      </c>
      <c r="F272" s="117">
        <v>100143.36149452708</v>
      </c>
      <c r="G272" s="118">
        <v>107792.66230090409</v>
      </c>
      <c r="H272" s="117">
        <v>85695.92648247744</v>
      </c>
      <c r="I272" s="117">
        <v>8407.875904877195</v>
      </c>
      <c r="J272" s="118">
        <v>94103.80238735463</v>
      </c>
      <c r="K272" s="117">
        <v>34737.02342835057</v>
      </c>
      <c r="L272" s="118">
        <v>128840.8258157052</v>
      </c>
      <c r="M272" s="119">
        <v>-21048.163514801112</v>
      </c>
    </row>
    <row r="273" spans="1:13" s="12" customFormat="1" ht="15.75">
      <c r="A273" s="102">
        <v>44317</v>
      </c>
      <c r="B273" s="117">
        <v>1589.39810979615</v>
      </c>
      <c r="C273" s="117">
        <v>3205.949774371</v>
      </c>
      <c r="D273" s="117">
        <v>1473.4314129088598</v>
      </c>
      <c r="E273" s="118">
        <v>6268.77929707601</v>
      </c>
      <c r="F273" s="117">
        <v>102447.79151333674</v>
      </c>
      <c r="G273" s="118">
        <v>108716.57081041274</v>
      </c>
      <c r="H273" s="117">
        <v>100023.957678903</v>
      </c>
      <c r="I273" s="117">
        <v>8840.164307230178</v>
      </c>
      <c r="J273" s="118">
        <v>108864.12198613318</v>
      </c>
      <c r="K273" s="117">
        <v>22860.723760818553</v>
      </c>
      <c r="L273" s="118">
        <v>131724.84574695173</v>
      </c>
      <c r="M273" s="119">
        <v>-23008.27493653899</v>
      </c>
    </row>
    <row r="274" spans="1:13" s="12" customFormat="1" ht="15.75">
      <c r="A274" s="102">
        <v>44348</v>
      </c>
      <c r="B274" s="117">
        <v>611.582858014</v>
      </c>
      <c r="C274" s="117">
        <v>3945.0117837054995</v>
      </c>
      <c r="D274" s="117">
        <v>1234.5373917792003</v>
      </c>
      <c r="E274" s="118">
        <v>5791.1320334986995</v>
      </c>
      <c r="F274" s="117">
        <v>130066.52533723545</v>
      </c>
      <c r="G274" s="118">
        <v>135857.65737073414</v>
      </c>
      <c r="H274" s="117">
        <v>82764.47790377736</v>
      </c>
      <c r="I274" s="117">
        <v>8050.221106712338</v>
      </c>
      <c r="J274" s="118">
        <v>90814.6990104897</v>
      </c>
      <c r="K274" s="117">
        <v>35136.666302186335</v>
      </c>
      <c r="L274" s="118">
        <v>125951.36531267603</v>
      </c>
      <c r="M274" s="119">
        <v>9906.292058058112</v>
      </c>
    </row>
    <row r="275" spans="1:13" s="12" customFormat="1" ht="15.75">
      <c r="A275" s="102"/>
      <c r="B275" s="117"/>
      <c r="C275" s="117"/>
      <c r="D275" s="117"/>
      <c r="E275" s="118"/>
      <c r="F275" s="117"/>
      <c r="G275" s="118"/>
      <c r="H275" s="117"/>
      <c r="I275" s="117"/>
      <c r="J275" s="118"/>
      <c r="K275" s="117"/>
      <c r="L275" s="118"/>
      <c r="M275" s="119"/>
    </row>
    <row r="276" spans="1:13" s="12" customFormat="1" ht="15.75">
      <c r="A276" s="81" t="s">
        <v>38</v>
      </c>
      <c r="B276" s="82"/>
      <c r="C276" s="82"/>
      <c r="D276" s="82"/>
      <c r="E276" s="82"/>
      <c r="F276" s="82"/>
      <c r="G276" s="85"/>
      <c r="H276" s="82"/>
      <c r="I276" s="85"/>
      <c r="J276" s="82"/>
      <c r="K276" s="82"/>
      <c r="L276" s="82"/>
      <c r="M276" s="103"/>
    </row>
    <row r="277" spans="1:13" s="71" customFormat="1" ht="15.7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</row>
    <row r="278" spans="1:13" s="71" customFormat="1" ht="15.7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</row>
    <row r="279" spans="1:13" s="71" customFormat="1" ht="15.7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s="71" customFormat="1" ht="15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s="71" customFormat="1" ht="15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</row>
    <row r="282" spans="1:13" s="71" customFormat="1" ht="15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</row>
    <row r="283" spans="1:13" s="71" customFormat="1" ht="15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s="71" customFormat="1" ht="15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  <row r="4555" spans="1:13" s="71" customFormat="1" ht="15.75">
      <c r="A4555" s="100"/>
      <c r="B4555" s="100"/>
      <c r="C4555" s="100"/>
      <c r="D4555" s="100"/>
      <c r="E4555" s="100"/>
      <c r="F4555" s="100"/>
      <c r="G4555" s="100"/>
      <c r="H4555" s="100"/>
      <c r="I4555" s="100"/>
      <c r="J4555" s="100"/>
      <c r="K4555" s="100"/>
      <c r="L4555" s="100"/>
      <c r="M4555" s="100"/>
    </row>
    <row r="4556" spans="1:13" s="71" customFormat="1" ht="15.75">
      <c r="A4556" s="100"/>
      <c r="B4556" s="100"/>
      <c r="C4556" s="100"/>
      <c r="D4556" s="100"/>
      <c r="E4556" s="100"/>
      <c r="F4556" s="100"/>
      <c r="G4556" s="100"/>
      <c r="H4556" s="100"/>
      <c r="I4556" s="100"/>
      <c r="J4556" s="100"/>
      <c r="K4556" s="100"/>
      <c r="L4556" s="100"/>
      <c r="M4556" s="100"/>
    </row>
    <row r="4557" spans="1:13" s="71" customFormat="1" ht="15.75">
      <c r="A4557" s="100"/>
      <c r="B4557" s="100"/>
      <c r="C4557" s="100"/>
      <c r="D4557" s="100"/>
      <c r="E4557" s="100"/>
      <c r="F4557" s="100"/>
      <c r="G4557" s="100"/>
      <c r="H4557" s="100"/>
      <c r="I4557" s="100"/>
      <c r="J4557" s="100"/>
      <c r="K4557" s="100"/>
      <c r="L4557" s="100"/>
      <c r="M4557" s="100"/>
    </row>
    <row r="4558" spans="1:13" s="71" customFormat="1" ht="15.75">
      <c r="A4558" s="100"/>
      <c r="B4558" s="100"/>
      <c r="C4558" s="100"/>
      <c r="D4558" s="100"/>
      <c r="E4558" s="100"/>
      <c r="F4558" s="100"/>
      <c r="G4558" s="100"/>
      <c r="H4558" s="100"/>
      <c r="I4558" s="100"/>
      <c r="J4558" s="100"/>
      <c r="K4558" s="100"/>
      <c r="L4558" s="100"/>
      <c r="M4558" s="100"/>
    </row>
    <row r="4559" spans="1:13" s="71" customFormat="1" ht="15.75">
      <c r="A4559" s="100"/>
      <c r="B4559" s="100"/>
      <c r="C4559" s="100"/>
      <c r="D4559" s="100"/>
      <c r="E4559" s="100"/>
      <c r="F4559" s="100"/>
      <c r="G4559" s="100"/>
      <c r="H4559" s="100"/>
      <c r="I4559" s="100"/>
      <c r="J4559" s="100"/>
      <c r="K4559" s="100"/>
      <c r="L4559" s="100"/>
      <c r="M4559" s="100"/>
    </row>
    <row r="4560" spans="1:13" s="71" customFormat="1" ht="15.75">
      <c r="A4560" s="100"/>
      <c r="B4560" s="100"/>
      <c r="C4560" s="100"/>
      <c r="D4560" s="100"/>
      <c r="E4560" s="100"/>
      <c r="F4560" s="100"/>
      <c r="G4560" s="100"/>
      <c r="H4560" s="100"/>
      <c r="I4560" s="100"/>
      <c r="J4560" s="100"/>
      <c r="K4560" s="100"/>
      <c r="L4560" s="100"/>
      <c r="M4560" s="100"/>
    </row>
    <row r="4561" spans="1:13" s="71" customFormat="1" ht="15.75">
      <c r="A4561" s="100"/>
      <c r="B4561" s="100"/>
      <c r="C4561" s="100"/>
      <c r="D4561" s="100"/>
      <c r="E4561" s="100"/>
      <c r="F4561" s="100"/>
      <c r="G4561" s="100"/>
      <c r="H4561" s="100"/>
      <c r="I4561" s="100"/>
      <c r="J4561" s="100"/>
      <c r="K4561" s="100"/>
      <c r="L4561" s="100"/>
      <c r="M4561" s="100"/>
    </row>
    <row r="4562" spans="1:13" s="71" customFormat="1" ht="15.75">
      <c r="A4562" s="100"/>
      <c r="B4562" s="100"/>
      <c r="C4562" s="100"/>
      <c r="D4562" s="100"/>
      <c r="E4562" s="100"/>
      <c r="F4562" s="100"/>
      <c r="G4562" s="100"/>
      <c r="H4562" s="100"/>
      <c r="I4562" s="100"/>
      <c r="J4562" s="100"/>
      <c r="K4562" s="100"/>
      <c r="L4562" s="100"/>
      <c r="M4562" s="100"/>
    </row>
    <row r="4563" spans="1:13" s="71" customFormat="1" ht="15.75">
      <c r="A4563" s="100"/>
      <c r="B4563" s="100"/>
      <c r="C4563" s="100"/>
      <c r="D4563" s="100"/>
      <c r="E4563" s="100"/>
      <c r="F4563" s="100"/>
      <c r="G4563" s="100"/>
      <c r="H4563" s="100"/>
      <c r="I4563" s="100"/>
      <c r="J4563" s="100"/>
      <c r="K4563" s="100"/>
      <c r="L4563" s="100"/>
      <c r="M4563" s="100"/>
    </row>
    <row r="4564" spans="1:13" s="71" customFormat="1" ht="15.75">
      <c r="A4564" s="100"/>
      <c r="B4564" s="100"/>
      <c r="C4564" s="100"/>
      <c r="D4564" s="100"/>
      <c r="E4564" s="100"/>
      <c r="F4564" s="100"/>
      <c r="G4564" s="100"/>
      <c r="H4564" s="100"/>
      <c r="I4564" s="100"/>
      <c r="J4564" s="100"/>
      <c r="K4564" s="100"/>
      <c r="L4564" s="100"/>
      <c r="M4564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486"/>
  <sheetViews>
    <sheetView zoomScalePageLayoutView="0" workbookViewId="0" topLeftCell="A1">
      <pane xSplit="1" ySplit="15" topLeftCell="B100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C115" sqref="C115"/>
    </sheetView>
  </sheetViews>
  <sheetFormatPr defaultColWidth="11.5546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15.5546875" style="19" bestFit="1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7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4" t="s">
        <v>42</v>
      </c>
    </row>
    <row r="5" spans="1:13" s="17" customFormat="1" ht="15.75">
      <c r="A5" s="129"/>
      <c r="B5" s="130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40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  <c r="N62" s="71">
        <v>-51268.92513168004</v>
      </c>
      <c r="O62" s="71">
        <v>-20896.8372960672</v>
      </c>
      <c r="P62" s="71">
        <v>-28794.56915738998</v>
      </c>
      <c r="Q62" s="71">
        <v>-76060.94420030998</v>
      </c>
      <c r="R62" s="71">
        <v>14189.09269464001</v>
      </c>
      <c r="S62" s="71">
        <v>-31586.311676709985</v>
      </c>
      <c r="T62" s="71">
        <v>-105582.96893322004</v>
      </c>
      <c r="U62" s="71">
        <v>-30312.72597687999</v>
      </c>
      <c r="V62" s="71">
        <v>-94724.32</v>
      </c>
      <c r="W62" s="71">
        <v>-24302.92000000001</v>
      </c>
      <c r="X62" s="71">
        <v>-22184.22</v>
      </c>
      <c r="Y62" s="71">
        <v>-1484.5199999999786</v>
      </c>
      <c r="Z62" s="71">
        <v>-3708.820982832138</v>
      </c>
      <c r="AA62" s="71">
        <v>-36837.142247620126</v>
      </c>
      <c r="AB62" s="71">
        <v>-55558.30081700126</v>
      </c>
      <c r="AC62" s="71">
        <v>-35909.574718517695</v>
      </c>
      <c r="AD62" s="71">
        <v>33322.689391733504</v>
      </c>
      <c r="AE62" s="71">
        <v>-17872.674207731347</v>
      </c>
      <c r="AF62" s="71">
        <v>-48825.65880041823</v>
      </c>
      <c r="AG62" s="71">
        <v>16781.826900118504</v>
      </c>
      <c r="AH62" s="71">
        <v>-3822.441367394689</v>
      </c>
      <c r="AI62" s="71">
        <v>61058.89726477462</v>
      </c>
      <c r="AJ62" s="71">
        <v>-11409.503203256005</v>
      </c>
      <c r="AK62" s="71">
        <v>56791.26515251102</v>
      </c>
      <c r="AL62" s="71">
        <v>-10275.747406999442</v>
      </c>
      <c r="AM62" s="71">
        <v>-42053.52025852447</v>
      </c>
      <c r="AN62" s="71">
        <v>94070.2136663611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79">
        <v>11442.18696775</v>
      </c>
      <c r="F81" s="79">
        <v>163052.32296201</v>
      </c>
      <c r="G81" s="79">
        <v>174494.50992975998</v>
      </c>
      <c r="H81" s="79">
        <v>147977.53174878</v>
      </c>
      <c r="I81" s="79">
        <v>10309.21019483</v>
      </c>
      <c r="J81" s="79">
        <v>158286.74194361002</v>
      </c>
      <c r="K81" s="79">
        <v>67476.69311783003</v>
      </c>
      <c r="L81" s="79">
        <v>225763.43506144002</v>
      </c>
      <c r="M81" s="79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79">
        <v>21991.54332572</v>
      </c>
      <c r="F82" s="79">
        <v>207945.4956317605</v>
      </c>
      <c r="G82" s="79">
        <v>229937.03895748052</v>
      </c>
      <c r="H82" s="79">
        <v>141261.87140618998</v>
      </c>
      <c r="I82" s="79">
        <v>27031.93646347</v>
      </c>
      <c r="J82" s="79">
        <v>168293.80786966</v>
      </c>
      <c r="K82" s="79">
        <v>82540.0683838877</v>
      </c>
      <c r="L82" s="79">
        <v>250833.8762535477</v>
      </c>
      <c r="M82" s="79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79">
        <v>35307.56277598</v>
      </c>
      <c r="F83" s="79">
        <v>229085.62954047002</v>
      </c>
      <c r="G83" s="79">
        <v>264393.19231645</v>
      </c>
      <c r="H83" s="79">
        <v>176289.71761623997</v>
      </c>
      <c r="I83" s="79">
        <v>15133.559066439999</v>
      </c>
      <c r="J83" s="79">
        <v>191423.27668268</v>
      </c>
      <c r="K83" s="79">
        <v>101764.48479116</v>
      </c>
      <c r="L83" s="79">
        <v>293187.76147384</v>
      </c>
      <c r="M83" s="79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79">
        <v>25415.588243699996</v>
      </c>
      <c r="F84" s="79">
        <v>208958.38005932</v>
      </c>
      <c r="G84" s="79">
        <v>234373.96830302</v>
      </c>
      <c r="H84" s="79">
        <v>167661.60061126002</v>
      </c>
      <c r="I84" s="79">
        <v>37671.79363977</v>
      </c>
      <c r="J84" s="79">
        <v>210401.59425103</v>
      </c>
      <c r="K84" s="79">
        <v>100033.31825229999</v>
      </c>
      <c r="L84" s="79">
        <v>310434.91250333</v>
      </c>
      <c r="M84" s="79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79">
        <f>Mensuelle!E221+Mensuelle!E222+Mensuelle!E223</f>
        <v>19755.3497945118</v>
      </c>
      <c r="F93" s="79">
        <f>Mensuelle!F221+Mensuelle!F222+Mensuelle!F223</f>
        <v>181073.23605472836</v>
      </c>
      <c r="G93" s="79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79">
        <f>Mensuelle!J221+Mensuelle!J222+Mensuelle!J223</f>
        <v>130622.46409514785</v>
      </c>
      <c r="K93" s="79">
        <f>Mensuelle!K221+Mensuelle!K222+Mensuelle!K223</f>
        <v>73914.94273692444</v>
      </c>
      <c r="L93" s="79">
        <f>Mensuelle!L221+Mensuelle!L222+Mensuelle!L223</f>
        <v>204537.4068320723</v>
      </c>
      <c r="M93" s="79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79">
        <f>Mensuelle!E224+Mensuelle!E225+Mensuelle!E226</f>
        <v>15940.054148345302</v>
      </c>
      <c r="F94" s="79">
        <f>Mensuelle!F224+Mensuelle!F225+Mensuelle!F226</f>
        <v>210626.4768101016</v>
      </c>
      <c r="G94" s="79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79">
        <f>Mensuelle!J224+Mensuelle!J225+Mensuelle!J226</f>
        <v>189999.14056546608</v>
      </c>
      <c r="K94" s="79">
        <f>Mensuelle!K224+Mensuelle!K225+Mensuelle!K226</f>
        <v>73404.53264060097</v>
      </c>
      <c r="L94" s="79">
        <f>Mensuelle!L224+Mensuelle!L225+Mensuelle!L226</f>
        <v>263403.67320606706</v>
      </c>
      <c r="M94" s="79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79">
        <f>Mensuelle!E227+Mensuelle!E228+Mensuelle!E229</f>
        <v>33273.273865956304</v>
      </c>
      <c r="F95" s="79">
        <f>Mensuelle!F227+Mensuelle!F228+Mensuelle!F229</f>
        <v>138902.2313096346</v>
      </c>
      <c r="G95" s="79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79">
        <f>Mensuelle!J227+Mensuelle!J228+Mensuelle!J229</f>
        <v>155207.9588954345</v>
      </c>
      <c r="K95" s="79">
        <f>Mensuelle!K227+Mensuelle!K228+Mensuelle!K229</f>
        <v>72525.84709715768</v>
      </c>
      <c r="L95" s="79">
        <f>Mensuelle!L227+Mensuelle!L228+Mensuelle!L229</f>
        <v>227733.80599259218</v>
      </c>
      <c r="M95" s="79">
        <f>Mensuelle!M227+Mensuelle!M228+Mensuelle!M229</f>
        <v>-55558.300817001276</v>
      </c>
    </row>
    <row r="96" spans="1:13" s="71" customFormat="1" ht="15.75">
      <c r="A96" s="78">
        <v>43070</v>
      </c>
      <c r="B96" s="79">
        <f>Mensuelle!B230+Mensuelle!B231+Mensuelle!B232</f>
        <v>27670.630363031505</v>
      </c>
      <c r="C96" s="79">
        <f>Mensuelle!C230+Mensuelle!C231+Mensuelle!C232</f>
        <v>7948.4896064663</v>
      </c>
      <c r="D96" s="79">
        <f>Mensuelle!D230+Mensuelle!D231+Mensuelle!D232</f>
        <v>51253.9791011658</v>
      </c>
      <c r="E96" s="79">
        <f>Mensuelle!E230+Mensuelle!E231+Mensuelle!E232</f>
        <v>86873.09907066362</v>
      </c>
      <c r="F96" s="79">
        <f>Mensuelle!F230+Mensuelle!F231+Mensuelle!F232</f>
        <v>168997.4126379359</v>
      </c>
      <c r="G96" s="79">
        <f>Mensuelle!G230+Mensuelle!G231+Mensuelle!G232</f>
        <v>255870.51170859952</v>
      </c>
      <c r="H96" s="79">
        <f>Mensuelle!H230+Mensuelle!H231+Mensuelle!H232</f>
        <v>190715.118572486</v>
      </c>
      <c r="I96" s="79">
        <f>Mensuelle!I230+Mensuelle!I231+Mensuelle!I232</f>
        <v>7755.357175577317</v>
      </c>
      <c r="J96" s="79">
        <f>Mensuelle!J230+Mensuelle!J231+Mensuelle!J232</f>
        <v>198470.47574806336</v>
      </c>
      <c r="K96" s="79">
        <f>Mensuelle!K230+Mensuelle!K231+Mensuelle!K232</f>
        <v>93309.61067905386</v>
      </c>
      <c r="L96" s="79">
        <f>Mensuelle!L230+Mensuelle!L231+Mensuelle!L232</f>
        <v>291780.08642711723</v>
      </c>
      <c r="M96" s="79">
        <f>Mensuelle!M230+Mensuelle!M231+Mensuelle!M232</f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56791.26515251103</v>
      </c>
    </row>
    <row r="105" spans="1:13" s="71" customFormat="1" ht="15.75">
      <c r="A105" s="78">
        <v>43897</v>
      </c>
      <c r="B105" s="79">
        <v>13158.198924620001</v>
      </c>
      <c r="C105" s="79">
        <v>9278.7296958</v>
      </c>
      <c r="D105" s="79">
        <v>7556.441286879998</v>
      </c>
      <c r="E105" s="80">
        <v>29993.3699073</v>
      </c>
      <c r="F105" s="79">
        <v>305169.33940468</v>
      </c>
      <c r="G105" s="80">
        <v>335162.70931198</v>
      </c>
      <c r="H105" s="79">
        <v>162084.59488939</v>
      </c>
      <c r="I105" s="79">
        <v>93614.26744445</v>
      </c>
      <c r="J105" s="80">
        <v>255698.86233384</v>
      </c>
      <c r="K105" s="79">
        <v>91305.5265739</v>
      </c>
      <c r="L105" s="80">
        <v>347004.38890774</v>
      </c>
      <c r="M105" s="80">
        <v>-11841.679595759997</v>
      </c>
    </row>
    <row r="106" spans="1:13" s="71" customFormat="1" ht="15.75">
      <c r="A106" s="78">
        <v>43990</v>
      </c>
      <c r="B106" s="79">
        <v>3805.5420587299996</v>
      </c>
      <c r="C106" s="79">
        <v>11823.36395684</v>
      </c>
      <c r="D106" s="79">
        <v>4361.75250097</v>
      </c>
      <c r="E106" s="80">
        <v>19990.65851654</v>
      </c>
      <c r="F106" s="79">
        <v>247545.16026078002</v>
      </c>
      <c r="G106" s="80">
        <v>267535.81877732</v>
      </c>
      <c r="H106" s="79">
        <v>238668.15815289</v>
      </c>
      <c r="I106" s="79">
        <v>9432.11219168</v>
      </c>
      <c r="J106" s="80">
        <v>248100.27034457002</v>
      </c>
      <c r="K106" s="79">
        <v>59235.88537245999</v>
      </c>
      <c r="L106" s="80">
        <v>307336.15571703</v>
      </c>
      <c r="M106" s="80">
        <v>-39800.33693970999</v>
      </c>
    </row>
    <row r="107" spans="1:13" s="71" customFormat="1" ht="15.75">
      <c r="A107" s="78">
        <v>44083</v>
      </c>
      <c r="B107" s="79">
        <v>8890.37897869</v>
      </c>
      <c r="C107" s="79">
        <v>13389.57966358</v>
      </c>
      <c r="D107" s="79">
        <v>85947.77796793</v>
      </c>
      <c r="E107" s="80">
        <v>108227.7366102</v>
      </c>
      <c r="F107" s="79">
        <v>299340.82377748005</v>
      </c>
      <c r="G107" s="80">
        <v>407568.56038768</v>
      </c>
      <c r="H107" s="79">
        <v>233136.69912604004</v>
      </c>
      <c r="I107" s="79">
        <v>5795.91943261</v>
      </c>
      <c r="J107" s="80">
        <v>238932.61855865002</v>
      </c>
      <c r="K107" s="79">
        <v>74615.71293106</v>
      </c>
      <c r="L107" s="80">
        <v>313548.33148971</v>
      </c>
      <c r="M107" s="80">
        <v>94020.22889797</v>
      </c>
    </row>
    <row r="108" spans="1:13" s="71" customFormat="1" ht="15.75">
      <c r="A108" s="78">
        <v>44166</v>
      </c>
      <c r="B108" s="79">
        <v>36783.726752179995</v>
      </c>
      <c r="C108" s="79">
        <v>8414.58829084</v>
      </c>
      <c r="D108" s="79">
        <v>7920.452200800002</v>
      </c>
      <c r="E108" s="80">
        <v>53118.76724382</v>
      </c>
      <c r="F108" s="79">
        <v>399051.33351858</v>
      </c>
      <c r="G108" s="80">
        <v>452170.1007624</v>
      </c>
      <c r="H108" s="79">
        <v>235670.94246121</v>
      </c>
      <c r="I108" s="79">
        <v>9670.096687149999</v>
      </c>
      <c r="J108" s="80">
        <v>245341.03914836003</v>
      </c>
      <c r="K108" s="79">
        <v>65213.32681555</v>
      </c>
      <c r="L108" s="80">
        <v>310554.36596391</v>
      </c>
      <c r="M108" s="80">
        <v>141615.73479849</v>
      </c>
    </row>
    <row r="109" spans="1:13" s="71" customFormat="1" ht="15.75">
      <c r="A109" s="78">
        <v>44256</v>
      </c>
      <c r="B109" s="79">
        <v>20127.508344353202</v>
      </c>
      <c r="C109" s="79">
        <v>11251.022855518899</v>
      </c>
      <c r="D109" s="79">
        <v>11969.275441017293</v>
      </c>
      <c r="E109" s="79">
        <v>42538.179766557514</v>
      </c>
      <c r="F109" s="79">
        <v>378783.54736643774</v>
      </c>
      <c r="G109" s="79">
        <v>421321.7271329952</v>
      </c>
      <c r="H109" s="79">
        <v>296498.8733153157</v>
      </c>
      <c r="I109" s="79">
        <v>8313.41779115536</v>
      </c>
      <c r="J109" s="79">
        <v>313125.7088976268</v>
      </c>
      <c r="K109" s="79">
        <v>108252.99316440793</v>
      </c>
      <c r="L109" s="79">
        <v>421378.70206203475</v>
      </c>
      <c r="M109" s="79">
        <v>-56.97492903949751</v>
      </c>
    </row>
    <row r="110" spans="1:13" s="71" customFormat="1" ht="15.75">
      <c r="A110" s="78">
        <v>44348</v>
      </c>
      <c r="B110" s="79">
        <v>4926.602889991679</v>
      </c>
      <c r="C110" s="79">
        <v>10390.585922650298</v>
      </c>
      <c r="D110" s="79">
        <v>4392.023324309741</v>
      </c>
      <c r="E110" s="79">
        <v>19709.21213695172</v>
      </c>
      <c r="F110" s="79">
        <v>332657.67834509927</v>
      </c>
      <c r="G110" s="79">
        <v>352366.89048205095</v>
      </c>
      <c r="H110" s="79">
        <v>268484.3620651578</v>
      </c>
      <c r="I110" s="79">
        <v>25298.26131881971</v>
      </c>
      <c r="J110" s="79">
        <v>293782.6233839775</v>
      </c>
      <c r="K110" s="79">
        <v>92734.41349135546</v>
      </c>
      <c r="L110" s="79">
        <v>386517.03687533294</v>
      </c>
      <c r="M110" s="79">
        <v>-34150.14639328199</v>
      </c>
    </row>
    <row r="111" spans="1:13" s="71" customFormat="1" ht="15.75">
      <c r="A111" s="78"/>
      <c r="B111" s="79"/>
      <c r="C111" s="79"/>
      <c r="D111" s="79"/>
      <c r="E111" s="80"/>
      <c r="F111" s="79"/>
      <c r="G111" s="80"/>
      <c r="H111" s="79"/>
      <c r="I111" s="79"/>
      <c r="J111" s="80"/>
      <c r="K111" s="79"/>
      <c r="L111" s="80"/>
      <c r="M111" s="80"/>
    </row>
    <row r="112" spans="1:13" s="71" customFormat="1" ht="15.75">
      <c r="A112" s="81" t="s">
        <v>38</v>
      </c>
      <c r="B112" s="82"/>
      <c r="C112" s="82"/>
      <c r="D112" s="82"/>
      <c r="E112" s="83"/>
      <c r="F112" s="82"/>
      <c r="G112" s="84"/>
      <c r="H112" s="82"/>
      <c r="I112" s="85"/>
      <c r="J112" s="83"/>
      <c r="K112" s="82"/>
      <c r="L112" s="83"/>
      <c r="M112" s="86"/>
    </row>
    <row r="113" spans="1:13" s="71" customFormat="1" ht="15.75">
      <c r="A113" s="12"/>
      <c r="B113" s="12"/>
      <c r="C113" s="12"/>
      <c r="D113" s="12"/>
      <c r="E113" s="88"/>
      <c r="F113" s="12"/>
      <c r="G113" s="88"/>
      <c r="H113" s="12"/>
      <c r="I113" s="12"/>
      <c r="J113" s="88"/>
      <c r="K113" s="12"/>
      <c r="L113" s="88"/>
      <c r="M113" s="88"/>
    </row>
    <row r="114" spans="1:13" s="71" customFormat="1" ht="15.75">
      <c r="A114" s="12"/>
      <c r="B114" s="12"/>
      <c r="C114" s="12"/>
      <c r="D114" s="12"/>
      <c r="E114" s="88"/>
      <c r="F114" s="12"/>
      <c r="G114" s="88"/>
      <c r="H114" s="12"/>
      <c r="I114" s="12"/>
      <c r="J114" s="88"/>
      <c r="K114" s="12"/>
      <c r="L114" s="88"/>
      <c r="M114" s="88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2"/>
      <c r="C185" s="12"/>
      <c r="D185" s="12"/>
      <c r="E185" s="88"/>
      <c r="F185" s="12"/>
      <c r="G185" s="88"/>
      <c r="H185" s="12"/>
      <c r="I185" s="12"/>
      <c r="J185" s="88"/>
      <c r="K185" s="12"/>
      <c r="L185" s="88"/>
      <c r="M185" s="88"/>
    </row>
    <row r="186" spans="1:13" s="71" customFormat="1" ht="15.75">
      <c r="A186" s="12"/>
      <c r="B186" s="12"/>
      <c r="C186" s="12"/>
      <c r="D186" s="12"/>
      <c r="E186" s="88"/>
      <c r="F186" s="12"/>
      <c r="G186" s="88"/>
      <c r="H186" s="12"/>
      <c r="I186" s="12"/>
      <c r="J186" s="88"/>
      <c r="K186" s="12"/>
      <c r="L186" s="88"/>
      <c r="M186" s="88"/>
    </row>
    <row r="187" spans="1:13" s="71" customFormat="1" ht="15.75">
      <c r="A187" s="12"/>
      <c r="B187" s="12"/>
      <c r="C187" s="12"/>
      <c r="D187" s="12"/>
      <c r="E187" s="88"/>
      <c r="F187" s="12"/>
      <c r="G187" s="88"/>
      <c r="H187" s="12"/>
      <c r="I187" s="12"/>
      <c r="J187" s="88"/>
      <c r="K187" s="12"/>
      <c r="L187" s="88"/>
      <c r="M187" s="88"/>
    </row>
    <row r="188" spans="1:13" s="71" customFormat="1" ht="15.75">
      <c r="A188" s="12"/>
      <c r="B188" s="12"/>
      <c r="C188" s="12"/>
      <c r="D188" s="12"/>
      <c r="E188" s="88"/>
      <c r="F188" s="12"/>
      <c r="G188" s="88"/>
      <c r="H188" s="12"/>
      <c r="I188" s="12"/>
      <c r="J188" s="88"/>
      <c r="K188" s="12"/>
      <c r="L188" s="88"/>
      <c r="M188" s="88"/>
    </row>
    <row r="189" spans="1:13" s="71" customFormat="1" ht="15.75">
      <c r="A189" s="12"/>
      <c r="B189" s="111"/>
      <c r="C189" s="111"/>
      <c r="D189" s="111"/>
      <c r="E189" s="90"/>
      <c r="F189" s="111"/>
      <c r="G189" s="90"/>
      <c r="H189" s="111"/>
      <c r="I189" s="111"/>
      <c r="J189" s="90"/>
      <c r="K189" s="111"/>
      <c r="L189" s="90"/>
      <c r="M189" s="90"/>
    </row>
    <row r="190" spans="1:13" s="71" customFormat="1" ht="15.75">
      <c r="A190" s="12"/>
      <c r="B190" s="111"/>
      <c r="C190" s="111"/>
      <c r="D190" s="111"/>
      <c r="E190" s="90"/>
      <c r="F190" s="111"/>
      <c r="G190" s="90"/>
      <c r="H190" s="111"/>
      <c r="I190" s="111"/>
      <c r="J190" s="90"/>
      <c r="K190" s="111"/>
      <c r="L190" s="90"/>
      <c r="M190" s="90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  <row r="483" spans="1:13" s="71" customFormat="1" ht="15.75">
      <c r="A483" s="12"/>
      <c r="B483" s="111"/>
      <c r="C483" s="111"/>
      <c r="D483" s="111"/>
      <c r="E483" s="90"/>
      <c r="F483" s="111"/>
      <c r="G483" s="90"/>
      <c r="H483" s="111"/>
      <c r="I483" s="111"/>
      <c r="J483" s="90"/>
      <c r="K483" s="111"/>
      <c r="L483" s="90"/>
      <c r="M483" s="90"/>
    </row>
    <row r="484" spans="1:13" s="71" customFormat="1" ht="15.75">
      <c r="A484" s="12"/>
      <c r="B484" s="111"/>
      <c r="C484" s="111"/>
      <c r="D484" s="111"/>
      <c r="E484" s="90"/>
      <c r="F484" s="111"/>
      <c r="G484" s="90"/>
      <c r="H484" s="111"/>
      <c r="I484" s="111"/>
      <c r="J484" s="90"/>
      <c r="K484" s="111"/>
      <c r="L484" s="90"/>
      <c r="M484" s="90"/>
    </row>
    <row r="485" spans="1:13" s="71" customFormat="1" ht="15.75">
      <c r="A485" s="12"/>
      <c r="B485" s="111"/>
      <c r="C485" s="111"/>
      <c r="D485" s="111"/>
      <c r="E485" s="90"/>
      <c r="F485" s="111"/>
      <c r="G485" s="90"/>
      <c r="H485" s="111"/>
      <c r="I485" s="111"/>
      <c r="J485" s="90"/>
      <c r="K485" s="111"/>
      <c r="L485" s="90"/>
      <c r="M485" s="90"/>
    </row>
    <row r="486" spans="1:13" s="71" customFormat="1" ht="15.75">
      <c r="A486" s="12"/>
      <c r="B486" s="111"/>
      <c r="C486" s="111"/>
      <c r="D486" s="111"/>
      <c r="E486" s="90"/>
      <c r="F486" s="111"/>
      <c r="G486" s="90"/>
      <c r="H486" s="111"/>
      <c r="I486" s="111"/>
      <c r="J486" s="90"/>
      <c r="K486" s="111"/>
      <c r="L486" s="90"/>
      <c r="M486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0"/>
  <sheetViews>
    <sheetView zoomScalePageLayoutView="0" workbookViewId="0" topLeftCell="A1">
      <pane xSplit="1" ySplit="15" topLeftCell="D31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O42" sqref="O42"/>
    </sheetView>
  </sheetViews>
  <sheetFormatPr defaultColWidth="11.5546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9"/>
    </row>
    <row r="5" spans="1:13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1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2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2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2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2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2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2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2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3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6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6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6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6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6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6">
        <v>2020</v>
      </c>
      <c r="B41" s="79">
        <v>62597.56306604069</v>
      </c>
      <c r="C41" s="79">
        <v>42906.2490362084</v>
      </c>
      <c r="D41" s="79">
        <v>104364.07465364572</v>
      </c>
      <c r="E41" s="80">
        <v>209867.8867558948</v>
      </c>
      <c r="F41" s="79">
        <v>1250809.0133869273</v>
      </c>
      <c r="G41" s="80">
        <v>1460676.9001428222</v>
      </c>
      <c r="H41" s="79">
        <v>966537.6417823608</v>
      </c>
      <c r="I41" s="79">
        <v>45662.610145193474</v>
      </c>
      <c r="J41" s="79">
        <v>995358.2354019128</v>
      </c>
      <c r="K41" s="79">
        <v>321214.7286111282</v>
      </c>
      <c r="L41" s="80">
        <v>1316572.9640130408</v>
      </c>
      <c r="M41" s="80">
        <v>144103.93612978127</v>
      </c>
    </row>
    <row r="42" spans="1:13" s="71" customFormat="1" ht="15.75">
      <c r="A42" s="96"/>
      <c r="B42" s="79"/>
      <c r="C42" s="79"/>
      <c r="D42" s="79"/>
      <c r="E42" s="80"/>
      <c r="F42" s="79"/>
      <c r="G42" s="80"/>
      <c r="H42" s="79"/>
      <c r="I42" s="79"/>
      <c r="J42" s="79"/>
      <c r="K42" s="79"/>
      <c r="L42" s="80"/>
      <c r="M42" s="80"/>
    </row>
    <row r="43" spans="1:13" s="71" customFormat="1" ht="15.75">
      <c r="A43" s="81" t="s">
        <v>38</v>
      </c>
      <c r="B43" s="97"/>
      <c r="C43" s="97"/>
      <c r="D43" s="97"/>
      <c r="E43" s="97"/>
      <c r="F43" s="97"/>
      <c r="G43" s="98"/>
      <c r="H43" s="97"/>
      <c r="I43" s="98"/>
      <c r="J43" s="97"/>
      <c r="K43" s="97"/>
      <c r="L43" s="97"/>
      <c r="M43" s="99"/>
    </row>
    <row r="44" spans="1:13" s="71" customFormat="1" ht="15.75">
      <c r="A44" s="12"/>
      <c r="B44" s="12"/>
      <c r="C44" s="87"/>
      <c r="D44" s="12"/>
      <c r="E44" s="12"/>
      <c r="F44" s="12"/>
      <c r="G44" s="12"/>
      <c r="H44" s="12"/>
      <c r="I44" s="12"/>
      <c r="J44" s="12"/>
      <c r="K44" s="12"/>
      <c r="L44" s="12"/>
      <c r="M44" s="89"/>
    </row>
    <row r="45" spans="1:13" s="71" customFormat="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71" customFormat="1" ht="15.75">
      <c r="A46" s="12"/>
      <c r="B46" s="12"/>
      <c r="C46" s="89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71" customFormat="1" ht="15.75">
      <c r="A47" s="12"/>
      <c r="B47" s="89"/>
      <c r="C47" s="89"/>
      <c r="D47" s="12"/>
      <c r="E47" s="12"/>
      <c r="F47" s="12"/>
      <c r="G47" s="89"/>
      <c r="H47" s="91"/>
      <c r="I47" s="12"/>
      <c r="J47" s="12"/>
      <c r="K47" s="12"/>
      <c r="L47" s="12"/>
      <c r="M47" s="12"/>
    </row>
    <row r="48" spans="1:13" s="71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12"/>
      <c r="D49" s="89"/>
      <c r="E49" s="12"/>
      <c r="F49" s="12"/>
      <c r="G49" s="12"/>
      <c r="H49" s="12"/>
      <c r="I49" s="12"/>
      <c r="J49" s="12"/>
      <c r="K49" s="12"/>
      <c r="L49" s="12"/>
      <c r="M49" s="91"/>
    </row>
    <row r="50" spans="1:13" s="71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2018-12-12T08:27:13Z</cp:lastPrinted>
  <dcterms:created xsi:type="dcterms:W3CDTF">2000-07-14T14:03:56Z</dcterms:created>
  <dcterms:modified xsi:type="dcterms:W3CDTF">2021-09-27T09:11:45Z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