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6 Français" sheetId="1" r:id="rId1"/>
  </sheets>
  <definedNames>
    <definedName name="_xlnm.Print_Area" localSheetId="0">'V6 Français'!$A$1:$F$455</definedName>
    <definedName name="Zone_impres_MI">'V6 Français'!$A$1:$G$456</definedName>
  </definedNames>
  <calcPr fullCalcOnLoad="1"/>
</workbook>
</file>

<file path=xl/sharedStrings.xml><?xml version="1.0" encoding="utf-8"?>
<sst xmlns="http://schemas.openxmlformats.org/spreadsheetml/2006/main" count="391" uniqueCount="76">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</sst>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14"/>
  <sheetViews>
    <sheetView showGridLines="0" tabSelected="1" zoomScale="105" zoomScaleNormal="10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59" sqref="F459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B350</f>
        <v>1076</v>
      </c>
      <c r="C172" s="48">
        <f>C350</f>
        <v>358</v>
      </c>
      <c r="D172" s="48">
        <f>D350</f>
        <v>2382</v>
      </c>
      <c r="E172" s="40">
        <f>E350</f>
        <v>0</v>
      </c>
      <c r="F172" s="49">
        <f>F350</f>
        <v>1313</v>
      </c>
    </row>
    <row r="173" spans="1:6" ht="15.75" hidden="1">
      <c r="A173" s="41">
        <v>2012</v>
      </c>
      <c r="B173" s="48">
        <f>B364</f>
        <v>138</v>
      </c>
      <c r="C173" s="49">
        <f>C364</f>
        <v>474</v>
      </c>
      <c r="D173" s="48">
        <f>D364</f>
        <v>1103</v>
      </c>
      <c r="E173" s="40">
        <f>E364</f>
        <v>0</v>
      </c>
      <c r="F173" s="49">
        <f>F364</f>
        <v>1099</v>
      </c>
    </row>
    <row r="174" spans="1:6" ht="15.75">
      <c r="A174" s="41">
        <v>2013</v>
      </c>
      <c r="B174" s="48">
        <f>B378</f>
        <v>1863</v>
      </c>
      <c r="C174" s="48">
        <f>C378</f>
        <v>355</v>
      </c>
      <c r="D174" s="48">
        <f>D378</f>
        <v>2329</v>
      </c>
      <c r="E174" s="48">
        <f>E378</f>
        <v>0</v>
      </c>
      <c r="F174" s="48">
        <f>F378</f>
        <v>867</v>
      </c>
    </row>
    <row r="175" spans="1:6" ht="15.75">
      <c r="A175" s="41">
        <v>2014</v>
      </c>
      <c r="B175" s="48">
        <f>B392</f>
        <v>472</v>
      </c>
      <c r="C175" s="48">
        <f>C392</f>
        <v>17</v>
      </c>
      <c r="D175" s="48">
        <f>D392</f>
        <v>2094</v>
      </c>
      <c r="E175" s="48">
        <f>E392</f>
        <v>0</v>
      </c>
      <c r="F175" s="48">
        <f>F392</f>
        <v>880</v>
      </c>
    </row>
    <row r="176" spans="1:6" ht="15.75">
      <c r="A176" s="41">
        <v>2015</v>
      </c>
      <c r="B176" s="48">
        <f>B406</f>
        <v>1739</v>
      </c>
      <c r="C176" s="48">
        <f>C406</f>
        <v>94</v>
      </c>
      <c r="D176" s="48">
        <f>D406</f>
        <v>741</v>
      </c>
      <c r="E176" s="48">
        <f>E406</f>
        <v>0</v>
      </c>
      <c r="F176" s="48">
        <f>F406</f>
        <v>586</v>
      </c>
    </row>
    <row r="177" spans="1:6" ht="15.75">
      <c r="A177" s="41">
        <v>2016</v>
      </c>
      <c r="B177" s="48">
        <f>B420</f>
        <v>658</v>
      </c>
      <c r="C177" s="48">
        <f>C420</f>
        <v>98</v>
      </c>
      <c r="D177" s="48">
        <f>D420</f>
        <v>1855</v>
      </c>
      <c r="E177" s="48">
        <f>E420</f>
        <v>0</v>
      </c>
      <c r="F177" s="48">
        <f>F420</f>
        <v>258</v>
      </c>
    </row>
    <row r="178" spans="1:6" ht="15.75">
      <c r="A178" s="41">
        <v>2017</v>
      </c>
      <c r="B178" s="48">
        <f>B434</f>
        <v>578</v>
      </c>
      <c r="C178" s="48">
        <f>C434</f>
        <v>180</v>
      </c>
      <c r="D178" s="48">
        <f>D434</f>
        <v>2689</v>
      </c>
      <c r="E178" s="48">
        <f>E434</f>
        <v>0</v>
      </c>
      <c r="F178" s="48">
        <f>F434</f>
        <v>1126</v>
      </c>
    </row>
    <row r="179" spans="1:6" ht="15.75">
      <c r="A179" s="33"/>
      <c r="B179" s="40"/>
      <c r="C179" s="38"/>
      <c r="D179" s="38"/>
      <c r="E179" s="37"/>
      <c r="F179" s="39"/>
    </row>
    <row r="180" spans="1:6" ht="15.75" hidden="1">
      <c r="A180" s="46" t="s">
        <v>59</v>
      </c>
      <c r="B180" s="40"/>
      <c r="C180" s="38"/>
      <c r="D180" s="38"/>
      <c r="E180" s="37"/>
      <c r="F180" s="39"/>
    </row>
    <row r="181" spans="1:6" ht="15.75" hidden="1">
      <c r="A181" s="30" t="s">
        <v>12</v>
      </c>
      <c r="B181" s="40">
        <v>5053</v>
      </c>
      <c r="C181" s="38">
        <v>201</v>
      </c>
      <c r="D181" s="38">
        <v>2270</v>
      </c>
      <c r="E181" s="37"/>
      <c r="F181" s="39">
        <v>377</v>
      </c>
    </row>
    <row r="182" spans="1:10" ht="15.75" hidden="1">
      <c r="A182" s="30" t="s">
        <v>13</v>
      </c>
      <c r="B182" s="40">
        <v>565</v>
      </c>
      <c r="C182" s="38">
        <v>175</v>
      </c>
      <c r="D182" s="38">
        <v>894</v>
      </c>
      <c r="E182" s="37"/>
      <c r="F182" s="39">
        <v>1740</v>
      </c>
      <c r="J182" s="12"/>
    </row>
    <row r="183" spans="1:10" ht="15.75" hidden="1">
      <c r="A183" s="30" t="s">
        <v>14</v>
      </c>
      <c r="B183" s="40">
        <v>2934</v>
      </c>
      <c r="C183" s="38">
        <v>413</v>
      </c>
      <c r="D183" s="38">
        <v>3020</v>
      </c>
      <c r="E183" s="37"/>
      <c r="F183" s="39">
        <v>1469</v>
      </c>
      <c r="J183" s="12"/>
    </row>
    <row r="184" spans="1:6" ht="15.75" hidden="1">
      <c r="A184" s="30" t="s">
        <v>15</v>
      </c>
      <c r="B184" s="40">
        <v>3213</v>
      </c>
      <c r="C184" s="38">
        <v>166</v>
      </c>
      <c r="D184" s="38">
        <v>2315</v>
      </c>
      <c r="E184" s="37"/>
      <c r="F184" s="39">
        <v>620</v>
      </c>
    </row>
    <row r="185" spans="1:6" ht="15.75" hidden="1">
      <c r="A185" s="30"/>
      <c r="B185" s="40"/>
      <c r="C185" s="38"/>
      <c r="D185" s="38"/>
      <c r="E185" s="37"/>
      <c r="F185" s="39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50"/>
      <c r="B187" s="50"/>
      <c r="C187" s="50"/>
      <c r="D187" s="50"/>
      <c r="E187" s="50"/>
      <c r="F187" s="50"/>
    </row>
    <row r="188" spans="1:6" ht="15.75" hidden="1">
      <c r="A188" s="30"/>
      <c r="B188" s="47"/>
      <c r="C188" s="44"/>
      <c r="D188" s="44"/>
      <c r="E188" s="43"/>
      <c r="F188" s="45"/>
    </row>
    <row r="189" spans="1:6" ht="15.75" hidden="1">
      <c r="A189" s="33"/>
      <c r="B189" s="40"/>
      <c r="C189" s="38"/>
      <c r="D189" s="38"/>
      <c r="E189" s="37"/>
      <c r="F189" s="39"/>
    </row>
    <row r="190" spans="1:6" ht="15.75" hidden="1">
      <c r="A190" s="33">
        <v>2005</v>
      </c>
      <c r="B190" s="40"/>
      <c r="C190" s="38"/>
      <c r="D190" s="38"/>
      <c r="E190" s="37"/>
      <c r="F190" s="39"/>
    </row>
    <row r="191" spans="1:6" ht="15.75" hidden="1">
      <c r="A191" s="30" t="s">
        <v>25</v>
      </c>
      <c r="B191" s="40">
        <v>1734</v>
      </c>
      <c r="C191" s="38">
        <v>363</v>
      </c>
      <c r="D191" s="38">
        <v>1737</v>
      </c>
      <c r="E191" s="37"/>
      <c r="F191" s="39">
        <v>1186</v>
      </c>
    </row>
    <row r="192" spans="1:6" ht="15.75" hidden="1">
      <c r="A192" s="30" t="s">
        <v>26</v>
      </c>
      <c r="B192" s="40">
        <v>1155</v>
      </c>
      <c r="C192" s="38">
        <v>394</v>
      </c>
      <c r="D192" s="38">
        <v>1776</v>
      </c>
      <c r="E192" s="37"/>
      <c r="F192" s="39">
        <v>1159</v>
      </c>
    </row>
    <row r="193" spans="1:6" ht="15.75" hidden="1">
      <c r="A193" s="30" t="s">
        <v>27</v>
      </c>
      <c r="B193" s="40">
        <v>1371</v>
      </c>
      <c r="C193" s="38">
        <v>339</v>
      </c>
      <c r="D193" s="38">
        <v>1892</v>
      </c>
      <c r="E193" s="37"/>
      <c r="F193" s="39">
        <v>1171</v>
      </c>
    </row>
    <row r="194" spans="1:6" ht="15.75" hidden="1">
      <c r="A194" s="30" t="s">
        <v>17</v>
      </c>
      <c r="B194" s="40">
        <v>2495</v>
      </c>
      <c r="C194" s="38">
        <v>306</v>
      </c>
      <c r="D194" s="38">
        <v>1167</v>
      </c>
      <c r="E194" s="37"/>
      <c r="F194" s="39">
        <v>1743</v>
      </c>
    </row>
    <row r="195" spans="1:6" ht="15.75" hidden="1">
      <c r="A195" s="30" t="s">
        <v>18</v>
      </c>
      <c r="B195" s="40">
        <v>2322</v>
      </c>
      <c r="C195" s="38">
        <v>224</v>
      </c>
      <c r="D195" s="38">
        <v>2590</v>
      </c>
      <c r="E195" s="37"/>
      <c r="F195" s="39">
        <v>1526</v>
      </c>
    </row>
    <row r="196" spans="1:6" ht="15.75" hidden="1">
      <c r="A196" s="30" t="s">
        <v>19</v>
      </c>
      <c r="B196" s="40">
        <v>2565</v>
      </c>
      <c r="C196" s="38">
        <v>98</v>
      </c>
      <c r="D196" s="38">
        <v>2428</v>
      </c>
      <c r="E196" s="37"/>
      <c r="F196" s="39">
        <v>1314</v>
      </c>
    </row>
    <row r="197" spans="1:6" ht="15.75" hidden="1">
      <c r="A197" s="30" t="s">
        <v>20</v>
      </c>
      <c r="B197" s="40">
        <v>2163</v>
      </c>
      <c r="C197" s="38">
        <v>79</v>
      </c>
      <c r="D197" s="38">
        <v>2342</v>
      </c>
      <c r="E197" s="37"/>
      <c r="F197" s="39">
        <v>789</v>
      </c>
    </row>
    <row r="198" spans="1:6" ht="15.75" hidden="1">
      <c r="A198" s="30" t="s">
        <v>21</v>
      </c>
      <c r="B198" s="40">
        <v>1677</v>
      </c>
      <c r="C198" s="38">
        <v>49</v>
      </c>
      <c r="D198" s="38">
        <v>1090</v>
      </c>
      <c r="E198" s="37"/>
      <c r="F198" s="39">
        <v>595</v>
      </c>
    </row>
    <row r="199" spans="1:6" ht="15.75" hidden="1">
      <c r="A199" s="30" t="s">
        <v>47</v>
      </c>
      <c r="B199" s="40">
        <v>967</v>
      </c>
      <c r="C199" s="38">
        <v>164</v>
      </c>
      <c r="D199" s="38">
        <v>1014</v>
      </c>
      <c r="E199" s="37"/>
      <c r="F199" s="39">
        <v>1012</v>
      </c>
    </row>
    <row r="200" spans="1:6" ht="15.75" hidden="1">
      <c r="A200" s="30" t="s">
        <v>48</v>
      </c>
      <c r="B200" s="40">
        <v>1254</v>
      </c>
      <c r="C200" s="38">
        <v>182</v>
      </c>
      <c r="D200" s="38">
        <v>1398</v>
      </c>
      <c r="E200" s="37"/>
      <c r="F200" s="39">
        <v>909</v>
      </c>
    </row>
    <row r="201" spans="1:6" ht="15.75" hidden="1">
      <c r="A201" s="30" t="s">
        <v>28</v>
      </c>
      <c r="B201" s="40">
        <v>1130</v>
      </c>
      <c r="C201" s="38">
        <v>58</v>
      </c>
      <c r="D201" s="38">
        <v>563</v>
      </c>
      <c r="E201" s="37"/>
      <c r="F201" s="39">
        <v>1419</v>
      </c>
    </row>
    <row r="202" spans="1:6" ht="15.75" hidden="1">
      <c r="A202" s="30" t="s">
        <v>24</v>
      </c>
      <c r="B202" s="40">
        <v>948</v>
      </c>
      <c r="C202" s="38">
        <v>268</v>
      </c>
      <c r="D202" s="38">
        <v>1517</v>
      </c>
      <c r="E202" s="37"/>
      <c r="F202" s="39">
        <v>1423</v>
      </c>
    </row>
    <row r="203" spans="1:6" ht="15.75" hidden="1">
      <c r="A203" s="30"/>
      <c r="B203" s="40"/>
      <c r="C203" s="38"/>
      <c r="D203" s="38"/>
      <c r="E203" s="37"/>
      <c r="F203" s="39"/>
    </row>
    <row r="204" spans="1:6" ht="15.75" hidden="1">
      <c r="A204" s="46" t="s">
        <v>60</v>
      </c>
      <c r="B204" s="40"/>
      <c r="C204" s="38"/>
      <c r="D204" s="38"/>
      <c r="E204" s="37"/>
      <c r="F204" s="39"/>
    </row>
    <row r="205" spans="1:6" ht="15.75" hidden="1">
      <c r="A205" s="30" t="s">
        <v>12</v>
      </c>
      <c r="B205" s="40">
        <v>2749</v>
      </c>
      <c r="C205" s="38">
        <v>490</v>
      </c>
      <c r="D205" s="38">
        <v>3401</v>
      </c>
      <c r="E205" s="37"/>
      <c r="F205" s="39">
        <v>1961</v>
      </c>
    </row>
    <row r="206" spans="1:6" ht="15.75" hidden="1">
      <c r="A206" s="30" t="s">
        <v>13</v>
      </c>
      <c r="B206" s="40">
        <v>4850</v>
      </c>
      <c r="C206" s="38">
        <v>111</v>
      </c>
      <c r="D206" s="38">
        <v>2421</v>
      </c>
      <c r="E206" s="37"/>
      <c r="F206" s="39">
        <v>1027</v>
      </c>
    </row>
    <row r="207" spans="1:6" ht="15.75" hidden="1">
      <c r="A207" s="30" t="s">
        <v>14</v>
      </c>
      <c r="B207" s="40">
        <v>2702</v>
      </c>
      <c r="C207" s="38">
        <v>55</v>
      </c>
      <c r="D207" s="38">
        <v>4313</v>
      </c>
      <c r="E207" s="37"/>
      <c r="F207" s="39">
        <v>325</v>
      </c>
    </row>
    <row r="208" spans="1:6" ht="15.75" hidden="1">
      <c r="A208" s="30" t="s">
        <v>15</v>
      </c>
      <c r="B208" s="40">
        <v>1055</v>
      </c>
      <c r="C208" s="38">
        <v>349</v>
      </c>
      <c r="D208" s="38">
        <v>2052</v>
      </c>
      <c r="E208" s="37"/>
      <c r="F208" s="39">
        <v>366</v>
      </c>
    </row>
    <row r="209" spans="1:6" ht="15.75" hidden="1">
      <c r="A209" s="30"/>
      <c r="B209" s="40"/>
      <c r="C209" s="38"/>
      <c r="D209" s="38"/>
      <c r="E209" s="37"/>
      <c r="F209" s="39"/>
    </row>
    <row r="210" spans="1:6" ht="15.75" hidden="1">
      <c r="A210" s="33"/>
      <c r="B210" s="40"/>
      <c r="C210" s="38"/>
      <c r="D210" s="38"/>
      <c r="E210" s="37"/>
      <c r="F210" s="39"/>
    </row>
    <row r="211" spans="1:6" ht="15.75" hidden="1">
      <c r="A211" s="46" t="s">
        <v>53</v>
      </c>
      <c r="B211" s="40"/>
      <c r="C211" s="38"/>
      <c r="D211" s="38"/>
      <c r="E211" s="37"/>
      <c r="F211" s="39"/>
    </row>
    <row r="212" spans="1:6" ht="15.75" hidden="1">
      <c r="A212" s="30" t="s">
        <v>25</v>
      </c>
      <c r="B212" s="40">
        <v>1548</v>
      </c>
      <c r="C212" s="38">
        <v>315</v>
      </c>
      <c r="D212" s="38">
        <v>1757</v>
      </c>
      <c r="E212" s="37"/>
      <c r="F212" s="39">
        <v>1571</v>
      </c>
    </row>
    <row r="213" spans="1:6" ht="15.75" hidden="1">
      <c r="A213" s="30" t="s">
        <v>26</v>
      </c>
      <c r="B213" s="40">
        <v>3231</v>
      </c>
      <c r="C213" s="38">
        <v>248</v>
      </c>
      <c r="D213" s="38">
        <v>1668</v>
      </c>
      <c r="E213" s="37"/>
      <c r="F213" s="39">
        <v>1520</v>
      </c>
    </row>
    <row r="214" spans="1:6" ht="15.75" hidden="1">
      <c r="A214" s="30" t="s">
        <v>27</v>
      </c>
      <c r="B214" s="40">
        <v>3144</v>
      </c>
      <c r="C214" s="38">
        <v>271</v>
      </c>
      <c r="D214" s="38">
        <v>2913</v>
      </c>
      <c r="E214" s="37"/>
      <c r="F214" s="39">
        <v>1242</v>
      </c>
    </row>
    <row r="215" spans="1:6" ht="15.75" hidden="1">
      <c r="A215" s="30" t="s">
        <v>17</v>
      </c>
      <c r="B215" s="40">
        <v>2316</v>
      </c>
      <c r="C215" s="38">
        <v>314</v>
      </c>
      <c r="D215" s="38">
        <v>2203</v>
      </c>
      <c r="E215" s="37"/>
      <c r="F215" s="39">
        <v>1360</v>
      </c>
    </row>
    <row r="216" spans="1:6" ht="15.75" hidden="1">
      <c r="A216" s="30" t="s">
        <v>18</v>
      </c>
      <c r="B216" s="40">
        <v>1124</v>
      </c>
      <c r="C216" s="38">
        <v>409</v>
      </c>
      <c r="D216" s="38">
        <v>852</v>
      </c>
      <c r="E216" s="37"/>
      <c r="F216" s="39">
        <v>1848</v>
      </c>
    </row>
    <row r="217" spans="1:6" ht="15.75" hidden="1">
      <c r="A217" s="30" t="s">
        <v>19</v>
      </c>
      <c r="B217" s="40">
        <v>1653</v>
      </c>
      <c r="C217" s="38">
        <v>462</v>
      </c>
      <c r="D217" s="38">
        <v>785</v>
      </c>
      <c r="E217" s="37"/>
      <c r="F217" s="39">
        <v>1278</v>
      </c>
    </row>
    <row r="218" spans="1:6" ht="15.75" hidden="1">
      <c r="A218" s="30" t="s">
        <v>20</v>
      </c>
      <c r="B218" s="40">
        <v>2170</v>
      </c>
      <c r="C218" s="38">
        <v>453</v>
      </c>
      <c r="D218" s="38">
        <v>1570</v>
      </c>
      <c r="E218" s="37"/>
      <c r="F218" s="39">
        <v>969</v>
      </c>
    </row>
    <row r="219" spans="1:6" ht="15.75" hidden="1">
      <c r="A219" s="33" t="s">
        <v>21</v>
      </c>
      <c r="B219" s="40">
        <v>2822</v>
      </c>
      <c r="C219" s="38">
        <v>503</v>
      </c>
      <c r="D219" s="38">
        <v>1669</v>
      </c>
      <c r="E219" s="37"/>
      <c r="F219" s="39">
        <v>1609</v>
      </c>
    </row>
    <row r="220" spans="1:6" ht="15.75" hidden="1">
      <c r="A220" s="30" t="s">
        <v>47</v>
      </c>
      <c r="B220" s="40">
        <v>3535</v>
      </c>
      <c r="C220" s="38">
        <v>504</v>
      </c>
      <c r="D220" s="38">
        <v>2965</v>
      </c>
      <c r="E220" s="37"/>
      <c r="F220" s="39">
        <v>1731</v>
      </c>
    </row>
    <row r="221" spans="1:6" ht="15.75" hidden="1">
      <c r="A221" s="30" t="s">
        <v>48</v>
      </c>
      <c r="B221" s="40">
        <v>4476</v>
      </c>
      <c r="C221" s="38">
        <v>518</v>
      </c>
      <c r="D221" s="38">
        <v>2767</v>
      </c>
      <c r="E221" s="37"/>
      <c r="F221" s="39">
        <v>1277</v>
      </c>
    </row>
    <row r="222" spans="1:9" ht="15.75" hidden="1">
      <c r="A222" s="30" t="s">
        <v>28</v>
      </c>
      <c r="B222" s="40">
        <v>5572</v>
      </c>
      <c r="C222" s="38">
        <v>474</v>
      </c>
      <c r="D222" s="38">
        <v>3510</v>
      </c>
      <c r="E222" s="37"/>
      <c r="F222" s="39">
        <v>1282</v>
      </c>
      <c r="I222" s="12"/>
    </row>
    <row r="223" spans="1:9" ht="15.75" hidden="1">
      <c r="A223" s="30" t="s">
        <v>24</v>
      </c>
      <c r="B223" s="40">
        <v>5619</v>
      </c>
      <c r="C223" s="38">
        <v>358</v>
      </c>
      <c r="D223" s="38">
        <v>3097</v>
      </c>
      <c r="E223" s="37"/>
      <c r="F223" s="39">
        <v>1058</v>
      </c>
      <c r="I223" s="12"/>
    </row>
    <row r="224" spans="1:9" ht="15.75" hidden="1">
      <c r="A224" s="30"/>
      <c r="B224" s="40"/>
      <c r="C224" s="38"/>
      <c r="D224" s="38"/>
      <c r="E224" s="37"/>
      <c r="F224" s="39"/>
      <c r="I224" s="12"/>
    </row>
    <row r="225" spans="1:9" ht="15.75" hidden="1">
      <c r="A225" s="46" t="s">
        <v>61</v>
      </c>
      <c r="B225" s="40"/>
      <c r="C225" s="38"/>
      <c r="D225" s="38"/>
      <c r="E225" s="37"/>
      <c r="F225" s="39"/>
      <c r="I225" s="12"/>
    </row>
    <row r="226" spans="1:9" ht="15.75" hidden="1">
      <c r="A226" s="30" t="s">
        <v>12</v>
      </c>
      <c r="B226" s="40">
        <v>2095</v>
      </c>
      <c r="C226" s="38">
        <v>452</v>
      </c>
      <c r="D226" s="38">
        <v>2665</v>
      </c>
      <c r="E226" s="37"/>
      <c r="F226" s="39">
        <v>1075</v>
      </c>
      <c r="I226" s="12"/>
    </row>
    <row r="227" spans="1:9" ht="15.75" hidden="1">
      <c r="A227" s="30" t="s">
        <v>13</v>
      </c>
      <c r="B227" s="40">
        <v>4657</v>
      </c>
      <c r="C227" s="38">
        <v>279</v>
      </c>
      <c r="D227" s="38">
        <v>2775</v>
      </c>
      <c r="E227" s="37"/>
      <c r="F227" s="39">
        <v>932</v>
      </c>
      <c r="I227" s="12"/>
    </row>
    <row r="228" spans="1:9" ht="15.75" hidden="1">
      <c r="A228" s="30" t="s">
        <v>14</v>
      </c>
      <c r="B228" s="40">
        <v>1126</v>
      </c>
      <c r="C228" s="38">
        <v>206</v>
      </c>
      <c r="D228" s="38">
        <v>2101</v>
      </c>
      <c r="E228" s="37"/>
      <c r="F228" s="39">
        <v>798</v>
      </c>
      <c r="I228" s="12"/>
    </row>
    <row r="229" spans="1:9" ht="15.75" hidden="1">
      <c r="A229" s="30" t="s">
        <v>15</v>
      </c>
      <c r="B229" s="40">
        <v>1581</v>
      </c>
      <c r="C229" s="38">
        <v>406</v>
      </c>
      <c r="D229" s="38">
        <v>1265</v>
      </c>
      <c r="E229" s="37"/>
      <c r="F229" s="39">
        <v>498</v>
      </c>
      <c r="I229" s="12"/>
    </row>
    <row r="230" spans="1:9" ht="15.75" hidden="1">
      <c r="A230" s="30"/>
      <c r="B230" s="40"/>
      <c r="C230" s="38"/>
      <c r="D230" s="38"/>
      <c r="E230" s="37"/>
      <c r="F230" s="39"/>
      <c r="I230" s="12"/>
    </row>
    <row r="231" spans="1:9" ht="15.75" hidden="1">
      <c r="A231" s="46" t="s">
        <v>59</v>
      </c>
      <c r="B231" s="40"/>
      <c r="C231" s="38"/>
      <c r="D231" s="38"/>
      <c r="E231" s="37"/>
      <c r="F231" s="39"/>
      <c r="I231" s="12"/>
    </row>
    <row r="232" spans="1:9" ht="15.75" hidden="1">
      <c r="A232" s="30" t="s">
        <v>25</v>
      </c>
      <c r="B232" s="40">
        <v>4938</v>
      </c>
      <c r="C232" s="38">
        <v>241</v>
      </c>
      <c r="D232" s="38">
        <v>3092</v>
      </c>
      <c r="E232" s="37"/>
      <c r="F232" s="39">
        <v>782</v>
      </c>
      <c r="I232" s="12"/>
    </row>
    <row r="233" spans="1:9" ht="15.75" hidden="1">
      <c r="A233" s="30" t="s">
        <v>26</v>
      </c>
      <c r="B233" s="40">
        <v>5618</v>
      </c>
      <c r="C233" s="38">
        <v>262</v>
      </c>
      <c r="D233" s="38">
        <v>2060</v>
      </c>
      <c r="E233" s="37"/>
      <c r="F233" s="39">
        <v>292</v>
      </c>
      <c r="I233" s="12"/>
    </row>
    <row r="234" spans="1:6" ht="15.75" hidden="1">
      <c r="A234" s="30" t="s">
        <v>27</v>
      </c>
      <c r="B234" s="40">
        <v>5053</v>
      </c>
      <c r="C234" s="38">
        <v>201</v>
      </c>
      <c r="D234" s="38">
        <v>2270</v>
      </c>
      <c r="E234" s="37"/>
      <c r="F234" s="39">
        <v>377</v>
      </c>
    </row>
    <row r="235" spans="1:6" ht="15.75" hidden="1">
      <c r="A235" s="30" t="s">
        <v>17</v>
      </c>
      <c r="B235" s="40">
        <v>2748</v>
      </c>
      <c r="C235" s="38">
        <v>217</v>
      </c>
      <c r="D235" s="38">
        <v>2039</v>
      </c>
      <c r="E235" s="37"/>
      <c r="F235" s="39">
        <v>649</v>
      </c>
    </row>
    <row r="236" spans="1:6" ht="15.75" hidden="1">
      <c r="A236" s="30" t="s">
        <v>18</v>
      </c>
      <c r="B236" s="40">
        <v>1519</v>
      </c>
      <c r="C236" s="38">
        <v>244</v>
      </c>
      <c r="D236" s="38">
        <v>1545</v>
      </c>
      <c r="E236" s="37"/>
      <c r="F236" s="39">
        <v>1241</v>
      </c>
    </row>
    <row r="237" spans="1:6" ht="15.75" hidden="1">
      <c r="A237" s="30" t="s">
        <v>19</v>
      </c>
      <c r="B237" s="40">
        <v>565</v>
      </c>
      <c r="C237" s="38">
        <v>175</v>
      </c>
      <c r="D237" s="38">
        <v>894</v>
      </c>
      <c r="E237" s="37"/>
      <c r="F237" s="39">
        <v>1740</v>
      </c>
    </row>
    <row r="238" spans="1:6" ht="15.75" hidden="1">
      <c r="A238" s="30" t="s">
        <v>20</v>
      </c>
      <c r="B238" s="40">
        <v>359</v>
      </c>
      <c r="C238" s="38">
        <v>395</v>
      </c>
      <c r="D238" s="38">
        <v>1158</v>
      </c>
      <c r="E238" s="37"/>
      <c r="F238" s="39">
        <v>1985</v>
      </c>
    </row>
    <row r="239" spans="1:6" ht="15.75" hidden="1">
      <c r="A239" s="33" t="s">
        <v>21</v>
      </c>
      <c r="B239" s="40">
        <v>1149</v>
      </c>
      <c r="C239" s="38">
        <v>404</v>
      </c>
      <c r="D239" s="38">
        <v>2400</v>
      </c>
      <c r="E239" s="37"/>
      <c r="F239" s="39">
        <v>1867</v>
      </c>
    </row>
    <row r="240" spans="1:6" ht="15.75" hidden="1">
      <c r="A240" s="30" t="s">
        <v>47</v>
      </c>
      <c r="B240" s="40">
        <v>2934</v>
      </c>
      <c r="C240" s="38">
        <v>413</v>
      </c>
      <c r="D240" s="38">
        <v>3020</v>
      </c>
      <c r="E240" s="37"/>
      <c r="F240" s="39">
        <v>1469</v>
      </c>
    </row>
    <row r="241" spans="1:6" ht="15.75" hidden="1">
      <c r="A241" s="30" t="s">
        <v>48</v>
      </c>
      <c r="B241" s="40">
        <v>4324</v>
      </c>
      <c r="C241" s="38">
        <v>312</v>
      </c>
      <c r="D241" s="38">
        <v>3744</v>
      </c>
      <c r="E241" s="37"/>
      <c r="F241" s="39">
        <v>1479</v>
      </c>
    </row>
    <row r="242" spans="1:6" ht="15.75" hidden="1">
      <c r="A242" s="30" t="s">
        <v>28</v>
      </c>
      <c r="B242" s="40">
        <v>5120</v>
      </c>
      <c r="C242" s="38">
        <v>172</v>
      </c>
      <c r="D242" s="38">
        <v>3756</v>
      </c>
      <c r="E242" s="37"/>
      <c r="F242" s="39">
        <v>832</v>
      </c>
    </row>
    <row r="243" spans="1:6" ht="15.75" hidden="1">
      <c r="A243" s="30" t="s">
        <v>24</v>
      </c>
      <c r="B243" s="40">
        <v>3213</v>
      </c>
      <c r="C243" s="38">
        <v>166</v>
      </c>
      <c r="D243" s="38">
        <v>2315</v>
      </c>
      <c r="E243" s="37"/>
      <c r="F243" s="39">
        <v>620</v>
      </c>
    </row>
    <row r="244" spans="1:6" ht="15.75" hidden="1">
      <c r="A244" s="30"/>
      <c r="B244" s="40"/>
      <c r="C244" s="38"/>
      <c r="D244" s="38"/>
      <c r="E244" s="37"/>
      <c r="F244" s="39"/>
    </row>
    <row r="245" spans="1:6" ht="15.75" hidden="1">
      <c r="A245" s="42" t="s">
        <v>64</v>
      </c>
      <c r="B245" s="40"/>
      <c r="C245" s="38"/>
      <c r="D245" s="38"/>
      <c r="E245" s="37"/>
      <c r="F245" s="39"/>
    </row>
    <row r="246" spans="1:6" ht="15.75" hidden="1">
      <c r="A246" s="30" t="s">
        <v>12</v>
      </c>
      <c r="B246" s="48">
        <f>B293</f>
        <v>3141</v>
      </c>
      <c r="C246" s="48">
        <f>C293</f>
        <v>373</v>
      </c>
      <c r="D246" s="48">
        <f>D293</f>
        <v>2229</v>
      </c>
      <c r="E246" s="49">
        <f>E293</f>
        <v>0</v>
      </c>
      <c r="F246" s="48">
        <f>F293</f>
        <v>1208</v>
      </c>
    </row>
    <row r="247" spans="1:6" ht="15.75" hidden="1">
      <c r="A247" s="30" t="s">
        <v>13</v>
      </c>
      <c r="B247" s="48">
        <f>B296</f>
        <v>4069</v>
      </c>
      <c r="C247" s="48">
        <f>C296</f>
        <v>294</v>
      </c>
      <c r="D247" s="48">
        <f>D296</f>
        <v>4212</v>
      </c>
      <c r="E247" s="40">
        <f>E296</f>
        <v>0</v>
      </c>
      <c r="F247" s="49">
        <f>F296</f>
        <v>1709</v>
      </c>
    </row>
    <row r="248" spans="1:6" ht="15.75" hidden="1">
      <c r="A248" s="30" t="s">
        <v>14</v>
      </c>
      <c r="B248" s="57">
        <f>B347</f>
        <v>1118</v>
      </c>
      <c r="C248" s="57">
        <f>27+462-323-2</f>
        <v>164</v>
      </c>
      <c r="D248" s="57">
        <f>1751+3185-2557</f>
        <v>2379</v>
      </c>
      <c r="E248" s="58"/>
      <c r="F248" s="59">
        <f>882+0-264-2</f>
        <v>616</v>
      </c>
    </row>
    <row r="249" spans="1:6" ht="15.75" hidden="1">
      <c r="A249" s="30" t="s">
        <v>15</v>
      </c>
      <c r="B249" s="57">
        <f>B302</f>
        <v>1521</v>
      </c>
      <c r="C249" s="57">
        <f>C302</f>
        <v>440</v>
      </c>
      <c r="D249" s="57">
        <f>D302</f>
        <v>1550</v>
      </c>
      <c r="E249" s="57">
        <f>E302</f>
        <v>0</v>
      </c>
      <c r="F249" s="57">
        <f>F302</f>
        <v>626</v>
      </c>
    </row>
    <row r="250" spans="1:6" ht="15.75" hidden="1">
      <c r="A250" s="30"/>
      <c r="B250" s="58"/>
      <c r="C250" s="62"/>
      <c r="D250" s="62"/>
      <c r="E250" s="63"/>
      <c r="F250" s="64"/>
    </row>
    <row r="251" spans="1:6" ht="15.75" hidden="1">
      <c r="A251" s="46" t="s">
        <v>60</v>
      </c>
      <c r="B251" s="58"/>
      <c r="C251" s="62"/>
      <c r="D251" s="62"/>
      <c r="E251" s="63"/>
      <c r="F251" s="64"/>
    </row>
    <row r="252" spans="1:6" ht="15.75" hidden="1">
      <c r="A252" s="30" t="s">
        <v>25</v>
      </c>
      <c r="B252" s="58">
        <v>3360</v>
      </c>
      <c r="C252" s="62">
        <v>275</v>
      </c>
      <c r="D252" s="62">
        <v>2404</v>
      </c>
      <c r="E252" s="63"/>
      <c r="F252" s="64">
        <v>237</v>
      </c>
    </row>
    <row r="253" spans="1:6" ht="15.75" hidden="1">
      <c r="A253" s="30" t="s">
        <v>26</v>
      </c>
      <c r="B253" s="58">
        <v>2505</v>
      </c>
      <c r="C253" s="62">
        <v>488</v>
      </c>
      <c r="D253" s="62">
        <v>3319</v>
      </c>
      <c r="E253" s="63"/>
      <c r="F253" s="64">
        <v>1341</v>
      </c>
    </row>
    <row r="254" spans="1:6" ht="15.75" hidden="1">
      <c r="A254" s="30" t="s">
        <v>27</v>
      </c>
      <c r="B254" s="58">
        <v>2749</v>
      </c>
      <c r="C254" s="62">
        <v>490</v>
      </c>
      <c r="D254" s="62">
        <v>3401</v>
      </c>
      <c r="E254" s="63"/>
      <c r="F254" s="64">
        <v>1961</v>
      </c>
    </row>
    <row r="255" spans="1:6" ht="15.75" hidden="1">
      <c r="A255" s="30" t="s">
        <v>17</v>
      </c>
      <c r="B255" s="58">
        <v>3084</v>
      </c>
      <c r="C255" s="62">
        <v>445</v>
      </c>
      <c r="D255" s="62">
        <v>1427</v>
      </c>
      <c r="E255" s="63"/>
      <c r="F255" s="64">
        <v>1328</v>
      </c>
    </row>
    <row r="256" spans="1:6" ht="15.75" hidden="1">
      <c r="A256" s="30" t="s">
        <v>18</v>
      </c>
      <c r="B256" s="58">
        <v>3645</v>
      </c>
      <c r="C256" s="62">
        <v>327</v>
      </c>
      <c r="D256" s="62">
        <v>2047</v>
      </c>
      <c r="E256" s="63"/>
      <c r="F256" s="64">
        <v>1768</v>
      </c>
    </row>
    <row r="257" spans="1:6" ht="15.75" hidden="1">
      <c r="A257" s="30" t="s">
        <v>19</v>
      </c>
      <c r="B257" s="58">
        <v>4850</v>
      </c>
      <c r="C257" s="62">
        <v>111</v>
      </c>
      <c r="D257" s="62">
        <v>2421</v>
      </c>
      <c r="E257" s="63"/>
      <c r="F257" s="64">
        <v>1027</v>
      </c>
    </row>
    <row r="258" spans="1:6" ht="15.75" hidden="1">
      <c r="A258" s="30" t="s">
        <v>20</v>
      </c>
      <c r="B258" s="58">
        <v>3982</v>
      </c>
      <c r="C258" s="62">
        <v>100</v>
      </c>
      <c r="D258" s="62">
        <v>3398</v>
      </c>
      <c r="E258" s="63"/>
      <c r="F258" s="64">
        <v>418</v>
      </c>
    </row>
    <row r="259" spans="1:6" ht="15.75" hidden="1">
      <c r="A259" s="33" t="s">
        <v>21</v>
      </c>
      <c r="B259" s="58">
        <v>3930</v>
      </c>
      <c r="C259" s="62">
        <v>234</v>
      </c>
      <c r="D259" s="62">
        <v>4029</v>
      </c>
      <c r="E259" s="63"/>
      <c r="F259" s="64">
        <v>82</v>
      </c>
    </row>
    <row r="260" spans="1:6" ht="15.75" hidden="1">
      <c r="A260" s="30" t="s">
        <v>47</v>
      </c>
      <c r="B260" s="58">
        <v>2702</v>
      </c>
      <c r="C260" s="62">
        <v>55</v>
      </c>
      <c r="D260" s="62">
        <v>4313</v>
      </c>
      <c r="E260" s="63"/>
      <c r="F260" s="64">
        <v>325</v>
      </c>
    </row>
    <row r="261" spans="1:6" ht="15.75" hidden="1">
      <c r="A261" s="30" t="s">
        <v>48</v>
      </c>
      <c r="B261" s="58">
        <v>2265</v>
      </c>
      <c r="C261" s="62">
        <v>422</v>
      </c>
      <c r="D261" s="62">
        <v>3455</v>
      </c>
      <c r="E261" s="63"/>
      <c r="F261" s="64">
        <v>981</v>
      </c>
    </row>
    <row r="262" spans="1:6" ht="15.75" hidden="1">
      <c r="A262" s="30" t="s">
        <v>28</v>
      </c>
      <c r="B262" s="58">
        <v>2712</v>
      </c>
      <c r="C262" s="62">
        <v>346</v>
      </c>
      <c r="D262" s="62">
        <v>3759</v>
      </c>
      <c r="E262" s="63"/>
      <c r="F262" s="64">
        <v>1159</v>
      </c>
    </row>
    <row r="263" spans="1:6" ht="15.75" hidden="1">
      <c r="A263" s="30" t="s">
        <v>24</v>
      </c>
      <c r="B263" s="58">
        <v>1055</v>
      </c>
      <c r="C263" s="62">
        <v>349</v>
      </c>
      <c r="D263" s="62">
        <v>2052</v>
      </c>
      <c r="E263" s="63"/>
      <c r="F263" s="64">
        <v>366</v>
      </c>
    </row>
    <row r="264" spans="1:6" ht="15.75" hidden="1">
      <c r="A264" s="42" t="s">
        <v>65</v>
      </c>
      <c r="B264" s="58"/>
      <c r="C264" s="62"/>
      <c r="D264" s="62"/>
      <c r="E264" s="63"/>
      <c r="F264" s="64"/>
    </row>
    <row r="265" spans="1:6" ht="15.75" hidden="1">
      <c r="A265" s="30" t="s">
        <v>12</v>
      </c>
      <c r="B265" s="57">
        <f>B341</f>
        <v>3513</v>
      </c>
      <c r="C265" s="57">
        <f>C341</f>
        <v>191</v>
      </c>
      <c r="D265" s="57">
        <f>D341</f>
        <v>4227</v>
      </c>
      <c r="E265" s="57">
        <f>E341</f>
        <v>0</v>
      </c>
      <c r="F265" s="57">
        <f>F341</f>
        <v>1184</v>
      </c>
    </row>
    <row r="266" spans="1:6" ht="15.75" hidden="1">
      <c r="A266" s="30" t="s">
        <v>13</v>
      </c>
      <c r="B266" s="57">
        <f>B344</f>
        <v>1100</v>
      </c>
      <c r="C266" s="57">
        <f>C344</f>
        <v>465</v>
      </c>
      <c r="D266" s="57">
        <f>D344</f>
        <v>1433</v>
      </c>
      <c r="E266" s="57">
        <f>E344</f>
        <v>0</v>
      </c>
      <c r="F266" s="57">
        <f>F344</f>
        <v>709</v>
      </c>
    </row>
    <row r="267" spans="1:6" ht="15.75" hidden="1">
      <c r="A267" s="30" t="s">
        <v>14</v>
      </c>
      <c r="B267" s="57">
        <f>B347</f>
        <v>1118</v>
      </c>
      <c r="C267" s="57">
        <f>C347</f>
        <v>290</v>
      </c>
      <c r="D267" s="57">
        <f>D347</f>
        <v>3315</v>
      </c>
      <c r="E267" s="57">
        <f>E347</f>
        <v>0</v>
      </c>
      <c r="F267" s="57">
        <f>F347</f>
        <v>1649</v>
      </c>
    </row>
    <row r="268" spans="1:6" ht="15.75" hidden="1">
      <c r="A268" s="30" t="s">
        <v>15</v>
      </c>
      <c r="B268" s="57">
        <f>B350</f>
        <v>1076</v>
      </c>
      <c r="C268" s="57">
        <f>C350</f>
        <v>358</v>
      </c>
      <c r="D268" s="57">
        <f>D350</f>
        <v>2382</v>
      </c>
      <c r="E268" s="57">
        <f>E350</f>
        <v>0</v>
      </c>
      <c r="F268" s="57">
        <f>F350</f>
        <v>1313</v>
      </c>
    </row>
    <row r="269" spans="1:6" ht="15.75" hidden="1">
      <c r="A269" s="30"/>
      <c r="B269" s="57"/>
      <c r="C269" s="57"/>
      <c r="D269" s="57"/>
      <c r="E269" s="57"/>
      <c r="F269" s="57"/>
    </row>
    <row r="270" spans="1:6" ht="15.75" hidden="1">
      <c r="A270" s="42" t="s">
        <v>66</v>
      </c>
      <c r="B270" s="58"/>
      <c r="C270" s="62"/>
      <c r="D270" s="62"/>
      <c r="E270" s="63"/>
      <c r="F270" s="64"/>
    </row>
    <row r="271" spans="1:8" ht="15.75" hidden="1">
      <c r="A271" s="30" t="s">
        <v>12</v>
      </c>
      <c r="B271" s="57">
        <f>B355</f>
        <v>730</v>
      </c>
      <c r="C271" s="57">
        <f>C355</f>
        <v>16</v>
      </c>
      <c r="D271" s="57">
        <f>D355</f>
        <v>4139</v>
      </c>
      <c r="E271" s="57">
        <f>E355</f>
        <v>0</v>
      </c>
      <c r="F271" s="57">
        <f>F355</f>
        <v>333</v>
      </c>
      <c r="G271" s="57"/>
      <c r="H271" s="57"/>
    </row>
    <row r="272" spans="1:6" ht="15.75" hidden="1">
      <c r="A272" s="30" t="s">
        <v>13</v>
      </c>
      <c r="B272" s="57">
        <f>B358</f>
        <v>2349</v>
      </c>
      <c r="C272" s="57">
        <f>C358</f>
        <v>73</v>
      </c>
      <c r="D272" s="57">
        <f>D358</f>
        <v>1710</v>
      </c>
      <c r="E272" s="58">
        <f>E358</f>
        <v>0</v>
      </c>
      <c r="F272" s="57">
        <f>F358</f>
        <v>67</v>
      </c>
    </row>
    <row r="273" spans="1:6" ht="15.75" hidden="1">
      <c r="A273" s="30" t="s">
        <v>14</v>
      </c>
      <c r="B273" s="57">
        <f>B361</f>
        <v>612</v>
      </c>
      <c r="C273" s="57">
        <f>C361</f>
        <v>411</v>
      </c>
      <c r="D273" s="57">
        <f>D361</f>
        <v>1434</v>
      </c>
      <c r="E273" s="58">
        <f>E361</f>
        <v>0</v>
      </c>
      <c r="F273" s="59">
        <f>F361</f>
        <v>1230</v>
      </c>
    </row>
    <row r="274" spans="1:6" ht="15.75" hidden="1">
      <c r="A274" s="30" t="s">
        <v>15</v>
      </c>
      <c r="B274" s="57">
        <f>B364</f>
        <v>138</v>
      </c>
      <c r="C274" s="57">
        <f>C364</f>
        <v>474</v>
      </c>
      <c r="D274" s="57">
        <f>D364</f>
        <v>1103</v>
      </c>
      <c r="E274" s="57">
        <f>E364</f>
        <v>0</v>
      </c>
      <c r="F274" s="57">
        <f>F364</f>
        <v>1099</v>
      </c>
    </row>
    <row r="275" spans="1:6" ht="15.75" hidden="1">
      <c r="A275" s="30"/>
      <c r="B275" s="58"/>
      <c r="C275" s="62"/>
      <c r="D275" s="62"/>
      <c r="E275" s="63"/>
      <c r="F275" s="64"/>
    </row>
    <row r="276" spans="1:6" ht="15.75" hidden="1">
      <c r="A276" s="46" t="s">
        <v>61</v>
      </c>
      <c r="B276" s="58"/>
      <c r="C276" s="62"/>
      <c r="D276" s="62"/>
      <c r="E276" s="63"/>
      <c r="F276" s="64"/>
    </row>
    <row r="277" spans="1:6" ht="15.75" hidden="1">
      <c r="A277" s="30" t="s">
        <v>25</v>
      </c>
      <c r="B277" s="58">
        <v>730</v>
      </c>
      <c r="C277" s="62">
        <v>525</v>
      </c>
      <c r="D277" s="62">
        <v>505</v>
      </c>
      <c r="E277" s="63"/>
      <c r="F277" s="64">
        <v>750</v>
      </c>
    </row>
    <row r="278" spans="1:6" ht="15.75" hidden="1">
      <c r="A278" s="30" t="s">
        <v>26</v>
      </c>
      <c r="B278" s="58">
        <v>1368</v>
      </c>
      <c r="C278" s="62">
        <v>503</v>
      </c>
      <c r="D278" s="62">
        <v>1303</v>
      </c>
      <c r="E278" s="63"/>
      <c r="F278" s="64">
        <v>1097</v>
      </c>
    </row>
    <row r="279" spans="1:6" ht="15.75" hidden="1">
      <c r="A279" s="30" t="s">
        <v>27</v>
      </c>
      <c r="B279" s="58">
        <v>2095</v>
      </c>
      <c r="C279" s="62">
        <v>452</v>
      </c>
      <c r="D279" s="62">
        <v>2665</v>
      </c>
      <c r="E279" s="63"/>
      <c r="F279" s="64">
        <v>1075</v>
      </c>
    </row>
    <row r="280" spans="1:6" ht="15.75" hidden="1">
      <c r="A280" s="30" t="s">
        <v>17</v>
      </c>
      <c r="B280" s="58">
        <v>3134</v>
      </c>
      <c r="C280" s="62">
        <v>361</v>
      </c>
      <c r="D280" s="62">
        <v>3442</v>
      </c>
      <c r="E280" s="63"/>
      <c r="F280" s="64">
        <v>701</v>
      </c>
    </row>
    <row r="281" spans="1:6" ht="15.75" hidden="1">
      <c r="A281" s="30" t="s">
        <v>18</v>
      </c>
      <c r="B281" s="58">
        <v>2963</v>
      </c>
      <c r="C281" s="62">
        <v>270</v>
      </c>
      <c r="D281" s="62">
        <v>3530</v>
      </c>
      <c r="E281" s="63"/>
      <c r="F281" s="64">
        <v>1137</v>
      </c>
    </row>
    <row r="282" spans="1:6" ht="15.75" hidden="1">
      <c r="A282" s="30" t="s">
        <v>19</v>
      </c>
      <c r="B282" s="58">
        <v>4657</v>
      </c>
      <c r="C282" s="62">
        <v>279</v>
      </c>
      <c r="D282" s="62">
        <v>2775</v>
      </c>
      <c r="E282" s="63"/>
      <c r="F282" s="64">
        <v>932</v>
      </c>
    </row>
    <row r="283" spans="1:6" ht="15.75" hidden="1">
      <c r="A283" s="30" t="s">
        <v>20</v>
      </c>
      <c r="B283" s="58">
        <v>2168</v>
      </c>
      <c r="C283" s="62">
        <v>143</v>
      </c>
      <c r="D283" s="62">
        <v>3596</v>
      </c>
      <c r="E283" s="63"/>
      <c r="F283" s="64">
        <v>557</v>
      </c>
    </row>
    <row r="284" spans="1:6" ht="15.75" hidden="1">
      <c r="A284" s="33" t="s">
        <v>21</v>
      </c>
      <c r="B284" s="58">
        <v>693</v>
      </c>
      <c r="C284" s="62">
        <v>72</v>
      </c>
      <c r="D284" s="62">
        <v>3485</v>
      </c>
      <c r="E284" s="63"/>
      <c r="F284" s="64">
        <v>919</v>
      </c>
    </row>
    <row r="285" spans="1:6" ht="15.75" hidden="1">
      <c r="A285" s="30" t="s">
        <v>47</v>
      </c>
      <c r="B285" s="58">
        <v>1126</v>
      </c>
      <c r="C285" s="62">
        <v>206</v>
      </c>
      <c r="D285" s="62">
        <v>2101</v>
      </c>
      <c r="E285" s="63"/>
      <c r="F285" s="64">
        <v>798</v>
      </c>
    </row>
    <row r="286" spans="1:6" ht="15.75" hidden="1">
      <c r="A286" s="30" t="s">
        <v>48</v>
      </c>
      <c r="B286" s="58">
        <v>1061</v>
      </c>
      <c r="C286" s="62">
        <v>184</v>
      </c>
      <c r="D286" s="62">
        <v>1756</v>
      </c>
      <c r="E286" s="63"/>
      <c r="F286" s="64">
        <v>531</v>
      </c>
    </row>
    <row r="287" spans="1:6" ht="15.75" hidden="1">
      <c r="A287" s="30" t="s">
        <v>28</v>
      </c>
      <c r="B287" s="58">
        <v>2395</v>
      </c>
      <c r="C287" s="62">
        <v>116</v>
      </c>
      <c r="D287" s="62">
        <v>2169</v>
      </c>
      <c r="E287" s="63"/>
      <c r="F287" s="64">
        <v>502</v>
      </c>
    </row>
    <row r="288" spans="1:6" ht="15.75" hidden="1">
      <c r="A288" s="30" t="s">
        <v>24</v>
      </c>
      <c r="B288" s="58">
        <v>1581</v>
      </c>
      <c r="C288" s="62">
        <v>406</v>
      </c>
      <c r="D288" s="62">
        <v>1263</v>
      </c>
      <c r="E288" s="63"/>
      <c r="F288" s="64">
        <v>498</v>
      </c>
    </row>
    <row r="289" spans="1:6" ht="15.75" hidden="1">
      <c r="A289" s="30"/>
      <c r="B289" s="58"/>
      <c r="C289" s="62"/>
      <c r="D289" s="62"/>
      <c r="E289" s="63"/>
      <c r="F289" s="64"/>
    </row>
    <row r="290" spans="1:6" ht="15.75" hidden="1">
      <c r="A290" s="42" t="s">
        <v>64</v>
      </c>
      <c r="B290" s="58"/>
      <c r="C290" s="62"/>
      <c r="D290" s="62"/>
      <c r="E290" s="63"/>
      <c r="F290" s="64"/>
    </row>
    <row r="291" spans="1:7" ht="15.75" hidden="1">
      <c r="A291" s="30" t="s">
        <v>25</v>
      </c>
      <c r="B291" s="58">
        <v>2782</v>
      </c>
      <c r="C291" s="62">
        <v>329</v>
      </c>
      <c r="D291" s="62">
        <v>1502</v>
      </c>
      <c r="E291" s="63"/>
      <c r="F291" s="64">
        <v>561</v>
      </c>
      <c r="G291" s="7"/>
    </row>
    <row r="292" spans="1:6" ht="15.75" hidden="1">
      <c r="A292" s="30" t="s">
        <v>26</v>
      </c>
      <c r="B292" s="58">
        <v>1738</v>
      </c>
      <c r="C292" s="62">
        <v>287</v>
      </c>
      <c r="D292" s="62">
        <v>2096</v>
      </c>
      <c r="E292" s="63"/>
      <c r="F292" s="64">
        <v>1008</v>
      </c>
    </row>
    <row r="293" spans="1:6" ht="15.75" hidden="1">
      <c r="A293" s="30" t="s">
        <v>27</v>
      </c>
      <c r="B293" s="58">
        <v>3141</v>
      </c>
      <c r="C293" s="62">
        <v>373</v>
      </c>
      <c r="D293" s="62">
        <v>2229</v>
      </c>
      <c r="E293" s="63"/>
      <c r="F293" s="64">
        <v>1208</v>
      </c>
    </row>
    <row r="294" spans="1:6" ht="15.75" hidden="1">
      <c r="A294" s="30" t="s">
        <v>17</v>
      </c>
      <c r="B294" s="58">
        <v>2298</v>
      </c>
      <c r="C294" s="62">
        <v>461</v>
      </c>
      <c r="D294" s="62">
        <v>1634</v>
      </c>
      <c r="E294" s="63"/>
      <c r="F294" s="64">
        <v>1656</v>
      </c>
    </row>
    <row r="295" spans="1:6" ht="15.75" hidden="1">
      <c r="A295" s="30" t="s">
        <v>18</v>
      </c>
      <c r="B295" s="58">
        <v>2486</v>
      </c>
      <c r="C295" s="62">
        <v>419</v>
      </c>
      <c r="D295" s="62">
        <v>3100</v>
      </c>
      <c r="E295" s="63"/>
      <c r="F295" s="64">
        <v>1555</v>
      </c>
    </row>
    <row r="296" spans="1:6" ht="15.75" hidden="1">
      <c r="A296" s="30" t="s">
        <v>19</v>
      </c>
      <c r="B296" s="58">
        <v>4069</v>
      </c>
      <c r="C296" s="62">
        <v>294</v>
      </c>
      <c r="D296" s="62">
        <v>4212</v>
      </c>
      <c r="E296" s="63"/>
      <c r="F296" s="64">
        <v>1709</v>
      </c>
    </row>
    <row r="297" spans="1:6" ht="15.75" hidden="1">
      <c r="A297" s="30" t="s">
        <v>20</v>
      </c>
      <c r="B297" s="58">
        <v>2933</v>
      </c>
      <c r="C297" s="62">
        <v>344</v>
      </c>
      <c r="D297" s="62">
        <v>398</v>
      </c>
      <c r="E297" s="63"/>
      <c r="F297" s="64">
        <v>1418</v>
      </c>
    </row>
    <row r="298" spans="1:7" ht="15.75" hidden="1">
      <c r="A298" s="30" t="s">
        <v>21</v>
      </c>
      <c r="B298" s="58">
        <f>2933+2053-2934-15</f>
        <v>2037</v>
      </c>
      <c r="C298" s="66">
        <f>2816+1920-2985</f>
        <v>1751</v>
      </c>
      <c r="D298" s="66">
        <f>344+135-452</f>
        <v>27</v>
      </c>
      <c r="E298" s="58"/>
      <c r="F298" s="57">
        <f>1418-535-1</f>
        <v>882</v>
      </c>
      <c r="G298" s="14"/>
    </row>
    <row r="299" spans="1:7" ht="15.75" hidden="1">
      <c r="A299" s="30" t="s">
        <v>47</v>
      </c>
      <c r="B299" s="58">
        <f>2037+3392-3149-2</f>
        <v>2278</v>
      </c>
      <c r="C299" s="66">
        <f>27+462-323-2</f>
        <v>164</v>
      </c>
      <c r="D299" s="57">
        <f>1751+3185-2557</f>
        <v>2379</v>
      </c>
      <c r="E299" s="58"/>
      <c r="F299" s="59">
        <f>882+0-264-2</f>
        <v>616</v>
      </c>
      <c r="G299" s="8"/>
    </row>
    <row r="300" spans="1:7" ht="15.75" hidden="1">
      <c r="A300" s="30" t="s">
        <v>48</v>
      </c>
      <c r="B300" s="65">
        <f>2278+1374-2329-6</f>
        <v>1317</v>
      </c>
      <c r="C300" s="65">
        <f>164+240-261-1</f>
        <v>142</v>
      </c>
      <c r="D300" s="65">
        <f>2379+1870-2303</f>
        <v>1946</v>
      </c>
      <c r="E300" s="58"/>
      <c r="F300" s="65">
        <f>616+395-410-1</f>
        <v>600</v>
      </c>
      <c r="G300" s="8"/>
    </row>
    <row r="301" spans="1:7" ht="15.75" hidden="1">
      <c r="A301" s="30" t="s">
        <v>28</v>
      </c>
      <c r="B301" s="67">
        <v>1382</v>
      </c>
      <c r="C301" s="60">
        <v>2553</v>
      </c>
      <c r="D301" s="68">
        <v>251</v>
      </c>
      <c r="E301" s="69"/>
      <c r="F301" s="68">
        <v>529</v>
      </c>
      <c r="G301" s="8"/>
    </row>
    <row r="302" spans="1:7" ht="15.75" hidden="1">
      <c r="A302" s="30" t="s">
        <v>24</v>
      </c>
      <c r="B302" s="61">
        <v>1521</v>
      </c>
      <c r="C302" s="60">
        <v>440</v>
      </c>
      <c r="D302" s="68">
        <v>1550</v>
      </c>
      <c r="E302" s="69"/>
      <c r="F302" s="68">
        <v>626</v>
      </c>
      <c r="G302" s="8"/>
    </row>
    <row r="303" spans="1:7" ht="15.75" hidden="1">
      <c r="A303" s="30"/>
      <c r="B303" s="61"/>
      <c r="C303" s="60"/>
      <c r="D303" s="68"/>
      <c r="E303" s="69"/>
      <c r="F303" s="68"/>
      <c r="G303" s="8"/>
    </row>
    <row r="304" spans="1:7" ht="15.75" hidden="1">
      <c r="A304" s="42" t="s">
        <v>67</v>
      </c>
      <c r="B304" s="59"/>
      <c r="C304" s="59"/>
      <c r="D304" s="68"/>
      <c r="E304" s="69"/>
      <c r="F304" s="68"/>
      <c r="G304" s="8"/>
    </row>
    <row r="305" spans="1:7" ht="15.75" hidden="1">
      <c r="A305" s="30" t="s">
        <v>12</v>
      </c>
      <c r="B305" s="59">
        <f>B369</f>
        <v>111</v>
      </c>
      <c r="C305" s="59">
        <f>C369</f>
        <v>481</v>
      </c>
      <c r="D305" s="59">
        <f>D369</f>
        <v>2433</v>
      </c>
      <c r="E305" s="60">
        <f>E369</f>
        <v>0</v>
      </c>
      <c r="F305" s="59">
        <f>F369</f>
        <v>1726</v>
      </c>
      <c r="G305" s="8"/>
    </row>
    <row r="306" spans="1:7" ht="15.75" hidden="1">
      <c r="A306" s="51" t="s">
        <v>13</v>
      </c>
      <c r="B306" s="59">
        <f>B372</f>
        <v>2145</v>
      </c>
      <c r="C306" s="59">
        <f>C372</f>
        <v>305</v>
      </c>
      <c r="D306" s="59">
        <f>D372</f>
        <v>545</v>
      </c>
      <c r="E306" s="60">
        <f>E372</f>
        <v>0</v>
      </c>
      <c r="F306" s="59">
        <f>F372</f>
        <v>189</v>
      </c>
      <c r="G306" s="8"/>
    </row>
    <row r="307" spans="1:7" ht="15.75" hidden="1">
      <c r="A307" s="51" t="s">
        <v>14</v>
      </c>
      <c r="B307" s="59">
        <f>B375</f>
        <v>1566</v>
      </c>
      <c r="C307" s="59">
        <f>C375</f>
        <v>255</v>
      </c>
      <c r="D307" s="59">
        <f>D375</f>
        <v>1347</v>
      </c>
      <c r="E307" s="60">
        <f>E375</f>
        <v>0</v>
      </c>
      <c r="F307" s="59">
        <f>F375</f>
        <v>639</v>
      </c>
      <c r="G307" s="8"/>
    </row>
    <row r="308" spans="1:7" ht="15.75" hidden="1">
      <c r="A308" s="51" t="s">
        <v>15</v>
      </c>
      <c r="B308" s="59">
        <f>B378</f>
        <v>1863</v>
      </c>
      <c r="C308" s="59">
        <f>C378</f>
        <v>355</v>
      </c>
      <c r="D308" s="59">
        <f>D378</f>
        <v>2329</v>
      </c>
      <c r="E308" s="60">
        <f>E378</f>
        <v>0</v>
      </c>
      <c r="F308" s="59">
        <f>F378</f>
        <v>867</v>
      </c>
      <c r="G308" s="8"/>
    </row>
    <row r="309" spans="1:7" ht="15.75" hidden="1">
      <c r="A309" s="30"/>
      <c r="B309" s="59"/>
      <c r="C309" s="59"/>
      <c r="D309" s="59"/>
      <c r="E309" s="61"/>
      <c r="F309" s="59"/>
      <c r="G309" s="8"/>
    </row>
    <row r="310" spans="1:7" ht="15.75" hidden="1">
      <c r="A310" s="42" t="s">
        <v>71</v>
      </c>
      <c r="B310" s="59"/>
      <c r="C310" s="59"/>
      <c r="D310" s="59"/>
      <c r="E310" s="61"/>
      <c r="F310" s="59"/>
      <c r="G310" s="8"/>
    </row>
    <row r="311" spans="1:7" ht="15.75" hidden="1">
      <c r="A311" s="51" t="s">
        <v>12</v>
      </c>
      <c r="B311" s="59">
        <f>B383</f>
        <v>2249</v>
      </c>
      <c r="C311" s="59">
        <f>C383</f>
        <v>396</v>
      </c>
      <c r="D311" s="59">
        <f>D383</f>
        <v>4038</v>
      </c>
      <c r="E311" s="59">
        <f>E383</f>
        <v>0</v>
      </c>
      <c r="F311" s="59">
        <f>F383</f>
        <v>1658</v>
      </c>
      <c r="G311" s="8"/>
    </row>
    <row r="312" spans="1:7" ht="15.75" hidden="1">
      <c r="A312" s="51" t="s">
        <v>13</v>
      </c>
      <c r="B312" s="59">
        <f>B386</f>
        <v>821</v>
      </c>
      <c r="C312" s="59">
        <f>C386</f>
        <v>302</v>
      </c>
      <c r="D312" s="59">
        <f>D386</f>
        <v>1854</v>
      </c>
      <c r="E312" s="59">
        <f>E386</f>
        <v>0</v>
      </c>
      <c r="F312" s="59">
        <f>F386</f>
        <v>748</v>
      </c>
      <c r="G312" s="8"/>
    </row>
    <row r="313" spans="1:7" ht="15.75" hidden="1">
      <c r="A313" s="51" t="s">
        <v>14</v>
      </c>
      <c r="B313" s="59">
        <f>B375</f>
        <v>1566</v>
      </c>
      <c r="C313" s="59">
        <f>C375</f>
        <v>255</v>
      </c>
      <c r="D313" s="59">
        <f>D375</f>
        <v>1347</v>
      </c>
      <c r="E313" s="59">
        <f>E375</f>
        <v>0</v>
      </c>
      <c r="F313" s="59">
        <f>F375</f>
        <v>639</v>
      </c>
      <c r="G313" s="8"/>
    </row>
    <row r="314" spans="1:7" ht="15.75" hidden="1">
      <c r="A314" s="51" t="s">
        <v>15</v>
      </c>
      <c r="B314" s="59">
        <f>B392</f>
        <v>472</v>
      </c>
      <c r="C314" s="59">
        <f>C392</f>
        <v>17</v>
      </c>
      <c r="D314" s="59">
        <f>D392</f>
        <v>2094</v>
      </c>
      <c r="E314" s="59">
        <f>E392</f>
        <v>0</v>
      </c>
      <c r="F314" s="59">
        <f>F392</f>
        <v>880</v>
      </c>
      <c r="G314" s="59"/>
    </row>
    <row r="315" spans="1:7" ht="15.75" hidden="1">
      <c r="A315" s="30"/>
      <c r="B315" s="59"/>
      <c r="C315" s="59"/>
      <c r="D315" s="59"/>
      <c r="E315" s="58"/>
      <c r="F315" s="59"/>
      <c r="G315" s="58"/>
    </row>
    <row r="316" spans="1:7" ht="15.75">
      <c r="A316" s="42" t="s">
        <v>72</v>
      </c>
      <c r="B316" s="59"/>
      <c r="C316" s="59"/>
      <c r="D316" s="59"/>
      <c r="E316" s="58"/>
      <c r="F316" s="59"/>
      <c r="G316" s="58"/>
    </row>
    <row r="317" spans="1:7" ht="15.75" hidden="1">
      <c r="A317" s="51" t="s">
        <v>12</v>
      </c>
      <c r="B317" s="59">
        <f>B397</f>
        <v>439</v>
      </c>
      <c r="C317" s="59">
        <f>C397</f>
        <v>63</v>
      </c>
      <c r="D317" s="59">
        <f>D397</f>
        <v>671</v>
      </c>
      <c r="E317" s="59">
        <f>E397</f>
        <v>0</v>
      </c>
      <c r="F317" s="59">
        <f>F397</f>
        <v>678</v>
      </c>
      <c r="G317" s="58"/>
    </row>
    <row r="318" spans="1:7" ht="15.75">
      <c r="A318" s="51" t="s">
        <v>13</v>
      </c>
      <c r="B318" s="59">
        <f>B400</f>
        <v>905</v>
      </c>
      <c r="C318" s="59">
        <f>C400</f>
        <v>58</v>
      </c>
      <c r="D318" s="59">
        <f>D400</f>
        <v>1670</v>
      </c>
      <c r="E318" s="59">
        <f>E400</f>
        <v>0</v>
      </c>
      <c r="F318" s="59">
        <f>F400</f>
        <v>390</v>
      </c>
      <c r="G318" s="58"/>
    </row>
    <row r="319" spans="1:7" ht="15.75">
      <c r="A319" s="51" t="s">
        <v>14</v>
      </c>
      <c r="B319" s="59">
        <f>B403</f>
        <v>1265</v>
      </c>
      <c r="C319" s="59">
        <f>C403</f>
        <v>117</v>
      </c>
      <c r="D319" s="59">
        <f>D403</f>
        <v>1758</v>
      </c>
      <c r="E319" s="59">
        <f>E403</f>
        <v>0</v>
      </c>
      <c r="F319" s="59">
        <f>F403</f>
        <v>583</v>
      </c>
      <c r="G319" s="58"/>
    </row>
    <row r="320" spans="1:7" ht="15.75">
      <c r="A320" s="51" t="s">
        <v>15</v>
      </c>
      <c r="B320" s="59">
        <f>B406</f>
        <v>1739</v>
      </c>
      <c r="C320" s="59">
        <f>C406</f>
        <v>94</v>
      </c>
      <c r="D320" s="59">
        <f>D406</f>
        <v>741</v>
      </c>
      <c r="E320" s="59">
        <f>E406</f>
        <v>0</v>
      </c>
      <c r="F320" s="59">
        <f>F406</f>
        <v>586</v>
      </c>
      <c r="G320" s="58"/>
    </row>
    <row r="321" spans="1:7" ht="15.75">
      <c r="A321" s="30"/>
      <c r="B321" s="59"/>
      <c r="C321" s="59"/>
      <c r="D321" s="59"/>
      <c r="E321" s="58"/>
      <c r="F321" s="59"/>
      <c r="G321" s="58"/>
    </row>
    <row r="322" spans="1:7" ht="15.75">
      <c r="A322" s="42" t="s">
        <v>73</v>
      </c>
      <c r="B322" s="59"/>
      <c r="C322" s="59"/>
      <c r="D322" s="59"/>
      <c r="E322" s="58"/>
      <c r="F322" s="59"/>
      <c r="G322" s="58"/>
    </row>
    <row r="323" spans="1:7" ht="15.75">
      <c r="A323" s="51" t="s">
        <v>12</v>
      </c>
      <c r="B323" s="59">
        <f>B411</f>
        <v>1117</v>
      </c>
      <c r="C323" s="59">
        <f>C411</f>
        <v>49</v>
      </c>
      <c r="D323" s="59">
        <f>D411</f>
        <v>1161</v>
      </c>
      <c r="E323" s="59">
        <f>E411</f>
        <v>0</v>
      </c>
      <c r="F323" s="59">
        <f>F411</f>
        <v>394</v>
      </c>
      <c r="G323" s="58"/>
    </row>
    <row r="324" spans="1:7" ht="15.75">
      <c r="A324" s="51" t="s">
        <v>13</v>
      </c>
      <c r="B324" s="59">
        <f>B414</f>
        <v>111</v>
      </c>
      <c r="C324" s="59">
        <f>C414</f>
        <v>33</v>
      </c>
      <c r="D324" s="59">
        <f>D414</f>
        <v>605</v>
      </c>
      <c r="E324" s="59">
        <f>E414</f>
        <v>0</v>
      </c>
      <c r="F324" s="59">
        <f>F414</f>
        <v>292</v>
      </c>
      <c r="G324" s="58"/>
    </row>
    <row r="325" spans="1:7" ht="15.75">
      <c r="A325" s="51" t="s">
        <v>14</v>
      </c>
      <c r="B325" s="59">
        <f>B417</f>
        <v>1360</v>
      </c>
      <c r="C325" s="59">
        <f>C417</f>
        <v>17</v>
      </c>
      <c r="D325" s="59">
        <f>D417</f>
        <v>1110</v>
      </c>
      <c r="E325" s="59">
        <f>E417</f>
        <v>0</v>
      </c>
      <c r="F325" s="59">
        <f>F417</f>
        <v>292</v>
      </c>
      <c r="G325" s="58"/>
    </row>
    <row r="326" spans="1:7" ht="15.75">
      <c r="A326" s="51" t="s">
        <v>15</v>
      </c>
      <c r="B326" s="59">
        <f>B420</f>
        <v>658</v>
      </c>
      <c r="C326" s="59">
        <f>C420</f>
        <v>98</v>
      </c>
      <c r="D326" s="59">
        <f>D420</f>
        <v>1855</v>
      </c>
      <c r="E326" s="59">
        <f>E420</f>
        <v>0</v>
      </c>
      <c r="F326" s="59">
        <f>F420</f>
        <v>258</v>
      </c>
      <c r="G326" s="58"/>
    </row>
    <row r="327" spans="1:7" ht="15.75">
      <c r="A327" s="51"/>
      <c r="B327" s="59"/>
      <c r="C327" s="59"/>
      <c r="D327" s="59"/>
      <c r="E327" s="58"/>
      <c r="F327" s="59"/>
      <c r="G327" s="58"/>
    </row>
    <row r="328" spans="1:7" ht="15.75">
      <c r="A328" s="42" t="s">
        <v>74</v>
      </c>
      <c r="B328" s="59"/>
      <c r="C328" s="59"/>
      <c r="D328" s="59"/>
      <c r="E328" s="58"/>
      <c r="F328" s="59"/>
      <c r="G328" s="58"/>
    </row>
    <row r="329" spans="1:7" ht="15.75">
      <c r="A329" s="51" t="s">
        <v>12</v>
      </c>
      <c r="B329" s="59">
        <f>B425</f>
        <v>687</v>
      </c>
      <c r="C329" s="59">
        <f>C425</f>
        <v>341</v>
      </c>
      <c r="D329" s="59">
        <f>D425</f>
        <v>1497</v>
      </c>
      <c r="E329" s="59">
        <f>E425</f>
        <v>0</v>
      </c>
      <c r="F329" s="59">
        <f>F425</f>
        <v>153</v>
      </c>
      <c r="G329" s="58"/>
    </row>
    <row r="330" spans="1:7" ht="15.75">
      <c r="A330" s="51" t="s">
        <v>13</v>
      </c>
      <c r="B330" s="59">
        <f>B428</f>
        <v>227</v>
      </c>
      <c r="C330" s="59">
        <f>C428</f>
        <v>255</v>
      </c>
      <c r="D330" s="59">
        <f>D428</f>
        <v>778</v>
      </c>
      <c r="E330" s="59">
        <f>E428</f>
        <v>0</v>
      </c>
      <c r="F330" s="59">
        <f>F428</f>
        <v>167</v>
      </c>
      <c r="G330" s="58"/>
    </row>
    <row r="331" spans="1:7" ht="15.75">
      <c r="A331" s="51" t="s">
        <v>14</v>
      </c>
      <c r="B331" s="59">
        <f>B431</f>
        <v>351</v>
      </c>
      <c r="C331" s="59">
        <f>C431</f>
        <v>131</v>
      </c>
      <c r="D331" s="59">
        <f>D431</f>
        <v>1573</v>
      </c>
      <c r="E331" s="59">
        <f>E431</f>
        <v>0</v>
      </c>
      <c r="F331" s="59">
        <f>F431</f>
        <v>958</v>
      </c>
      <c r="G331" s="58"/>
    </row>
    <row r="332" spans="1:7" ht="15.75">
      <c r="A332" s="51" t="s">
        <v>15</v>
      </c>
      <c r="B332" s="59">
        <f>B434</f>
        <v>578</v>
      </c>
      <c r="C332" s="59">
        <f>C434</f>
        <v>180</v>
      </c>
      <c r="D332" s="59">
        <f>D434</f>
        <v>2689</v>
      </c>
      <c r="E332" s="59">
        <f>E434</f>
        <v>0</v>
      </c>
      <c r="F332" s="59">
        <f>F434</f>
        <v>1126</v>
      </c>
      <c r="G332" s="58"/>
    </row>
    <row r="333" spans="1:7" ht="15.75">
      <c r="A333" s="51"/>
      <c r="B333" s="59"/>
      <c r="C333" s="59"/>
      <c r="D333" s="59"/>
      <c r="E333" s="58"/>
      <c r="F333" s="59"/>
      <c r="G333" s="58"/>
    </row>
    <row r="334" spans="1:7" ht="15.75">
      <c r="A334" s="42" t="s">
        <v>75</v>
      </c>
      <c r="B334" s="59"/>
      <c r="C334" s="59"/>
      <c r="D334" s="59"/>
      <c r="E334" s="58"/>
      <c r="F334" s="59"/>
      <c r="G334" s="58"/>
    </row>
    <row r="335" spans="1:7" ht="15.75">
      <c r="A335" s="51" t="s">
        <v>12</v>
      </c>
      <c r="B335" s="59">
        <f>B439</f>
        <v>815</v>
      </c>
      <c r="C335" s="59">
        <f>C439</f>
        <v>188</v>
      </c>
      <c r="D335" s="59">
        <f>D439</f>
        <v>3223</v>
      </c>
      <c r="E335" s="59">
        <f>E439</f>
        <v>0</v>
      </c>
      <c r="F335" s="59">
        <f>F439</f>
        <v>1476</v>
      </c>
      <c r="G335" s="58"/>
    </row>
    <row r="336" spans="1:7" ht="15.75">
      <c r="A336" s="51" t="s">
        <v>13</v>
      </c>
      <c r="B336" s="59">
        <f>B442</f>
        <v>1729</v>
      </c>
      <c r="C336" s="59">
        <f>C442</f>
        <v>113</v>
      </c>
      <c r="D336" s="59">
        <f>D442</f>
        <v>3082</v>
      </c>
      <c r="E336" s="59">
        <f>E442</f>
        <v>0</v>
      </c>
      <c r="F336" s="59">
        <f>F442</f>
        <v>907</v>
      </c>
      <c r="G336" s="58"/>
    </row>
    <row r="337" spans="1:7" ht="15.75">
      <c r="A337" s="30"/>
      <c r="B337" s="59"/>
      <c r="C337" s="59"/>
      <c r="D337" s="59"/>
      <c r="E337" s="69"/>
      <c r="F337" s="59"/>
      <c r="G337" s="8"/>
    </row>
    <row r="338" spans="1:6" ht="15.75" hidden="1">
      <c r="A338" s="42" t="s">
        <v>65</v>
      </c>
      <c r="B338" s="59"/>
      <c r="C338" s="59"/>
      <c r="D338" s="59"/>
      <c r="E338" s="63"/>
      <c r="F338" s="59"/>
    </row>
    <row r="339" spans="1:7" ht="15.75" hidden="1">
      <c r="A339" s="30" t="s">
        <v>25</v>
      </c>
      <c r="B339" s="59">
        <v>1968</v>
      </c>
      <c r="C339" s="59">
        <v>383</v>
      </c>
      <c r="D339" s="59">
        <v>3011</v>
      </c>
      <c r="E339" s="63"/>
      <c r="F339" s="59">
        <v>1062</v>
      </c>
      <c r="G339" s="7"/>
    </row>
    <row r="340" spans="1:7" ht="15.75" hidden="1">
      <c r="A340" s="30" t="s">
        <v>26</v>
      </c>
      <c r="B340" s="59">
        <v>3927</v>
      </c>
      <c r="C340" s="59">
        <v>364</v>
      </c>
      <c r="D340" s="59">
        <v>3058</v>
      </c>
      <c r="E340" s="63"/>
      <c r="F340" s="59">
        <v>974</v>
      </c>
      <c r="G340" s="7"/>
    </row>
    <row r="341" spans="1:7" ht="15.75" hidden="1">
      <c r="A341" s="30" t="s">
        <v>27</v>
      </c>
      <c r="B341" s="59">
        <v>3513</v>
      </c>
      <c r="C341" s="59">
        <v>191</v>
      </c>
      <c r="D341" s="59">
        <v>4227</v>
      </c>
      <c r="E341" s="63"/>
      <c r="F341" s="59">
        <v>1184</v>
      </c>
      <c r="G341" s="7"/>
    </row>
    <row r="342" spans="1:7" ht="15.75" hidden="1">
      <c r="A342" s="30" t="s">
        <v>17</v>
      </c>
      <c r="B342" s="59">
        <v>1274</v>
      </c>
      <c r="C342" s="59">
        <v>130</v>
      </c>
      <c r="D342" s="59">
        <v>2501</v>
      </c>
      <c r="E342" s="63"/>
      <c r="F342" s="59">
        <v>836</v>
      </c>
      <c r="G342" s="7"/>
    </row>
    <row r="343" spans="1:7" ht="15.75" hidden="1">
      <c r="A343" s="30" t="s">
        <v>18</v>
      </c>
      <c r="B343" s="59">
        <v>1572</v>
      </c>
      <c r="C343" s="59">
        <v>335</v>
      </c>
      <c r="D343" s="59">
        <v>1755</v>
      </c>
      <c r="E343" s="63"/>
      <c r="F343" s="59">
        <v>1309</v>
      </c>
      <c r="G343" s="7"/>
    </row>
    <row r="344" spans="1:7" ht="15.75" hidden="1">
      <c r="A344" s="30" t="s">
        <v>19</v>
      </c>
      <c r="B344" s="59">
        <v>1100</v>
      </c>
      <c r="C344" s="59">
        <v>465</v>
      </c>
      <c r="D344" s="59">
        <v>1433</v>
      </c>
      <c r="E344" s="63"/>
      <c r="F344" s="59">
        <v>709</v>
      </c>
      <c r="G344" s="7"/>
    </row>
    <row r="345" spans="1:7" ht="15.75" hidden="1">
      <c r="A345" s="30" t="s">
        <v>20</v>
      </c>
      <c r="B345" s="59">
        <v>1244</v>
      </c>
      <c r="C345" s="59">
        <v>243</v>
      </c>
      <c r="D345" s="59">
        <v>1343</v>
      </c>
      <c r="E345" s="63"/>
      <c r="F345" s="59">
        <v>495</v>
      </c>
      <c r="G345" s="7"/>
    </row>
    <row r="346" spans="1:7" ht="15.75" hidden="1">
      <c r="A346" s="30" t="s">
        <v>21</v>
      </c>
      <c r="B346" s="59">
        <v>1014</v>
      </c>
      <c r="C346" s="59">
        <v>279</v>
      </c>
      <c r="D346" s="59">
        <v>2147</v>
      </c>
      <c r="E346" s="63"/>
      <c r="F346" s="59">
        <v>1038</v>
      </c>
      <c r="G346" s="7"/>
    </row>
    <row r="347" spans="1:7" ht="15.75" hidden="1">
      <c r="A347" s="30" t="s">
        <v>47</v>
      </c>
      <c r="B347" s="59">
        <v>1118</v>
      </c>
      <c r="C347" s="59">
        <v>290</v>
      </c>
      <c r="D347" s="59">
        <v>3315</v>
      </c>
      <c r="E347" s="58"/>
      <c r="F347" s="59">
        <v>1649</v>
      </c>
      <c r="G347" s="7"/>
    </row>
    <row r="348" spans="1:7" ht="15.75" hidden="1">
      <c r="A348" s="30" t="s">
        <v>63</v>
      </c>
      <c r="B348" s="59">
        <v>1985</v>
      </c>
      <c r="C348" s="59">
        <v>297</v>
      </c>
      <c r="D348" s="59">
        <v>2551</v>
      </c>
      <c r="E348" s="58"/>
      <c r="F348" s="59">
        <v>1385</v>
      </c>
      <c r="G348" s="7"/>
    </row>
    <row r="349" spans="1:7" ht="15.75" hidden="1">
      <c r="A349" s="30" t="s">
        <v>28</v>
      </c>
      <c r="B349" s="59">
        <v>1742</v>
      </c>
      <c r="C349" s="59">
        <v>414</v>
      </c>
      <c r="D349" s="59">
        <v>1862</v>
      </c>
      <c r="E349" s="58"/>
      <c r="F349" s="59">
        <v>1099</v>
      </c>
      <c r="G349" s="7"/>
    </row>
    <row r="350" spans="1:7" ht="15.75" hidden="1">
      <c r="A350" s="30" t="s">
        <v>24</v>
      </c>
      <c r="B350" s="59">
        <v>1076</v>
      </c>
      <c r="C350" s="59">
        <v>358</v>
      </c>
      <c r="D350" s="59">
        <v>2382</v>
      </c>
      <c r="E350" s="58"/>
      <c r="F350" s="59">
        <v>1313</v>
      </c>
      <c r="G350" s="7"/>
    </row>
    <row r="351" spans="1:7" ht="15.75" hidden="1">
      <c r="A351" s="30"/>
      <c r="B351" s="59"/>
      <c r="C351" s="59"/>
      <c r="D351" s="59"/>
      <c r="E351" s="58"/>
      <c r="F351" s="59"/>
      <c r="G351" s="7"/>
    </row>
    <row r="352" spans="1:7" ht="15.75" hidden="1">
      <c r="A352" s="42" t="s">
        <v>66</v>
      </c>
      <c r="B352" s="59"/>
      <c r="C352" s="59"/>
      <c r="D352" s="59"/>
      <c r="E352" s="58"/>
      <c r="F352" s="59"/>
      <c r="G352" s="7"/>
    </row>
    <row r="353" spans="1:7" ht="15.75" hidden="1">
      <c r="A353" s="30" t="s">
        <v>25</v>
      </c>
      <c r="B353" s="59">
        <v>1229</v>
      </c>
      <c r="C353" s="59">
        <v>139</v>
      </c>
      <c r="D353" s="59">
        <v>3202</v>
      </c>
      <c r="E353" s="58"/>
      <c r="F353" s="59">
        <v>1007</v>
      </c>
      <c r="G353" s="7"/>
    </row>
    <row r="354" spans="1:7" ht="15.75" hidden="1">
      <c r="A354" s="30" t="s">
        <v>26</v>
      </c>
      <c r="B354" s="59">
        <v>1026</v>
      </c>
      <c r="C354" s="59">
        <v>18</v>
      </c>
      <c r="D354" s="59">
        <v>4176</v>
      </c>
      <c r="E354" s="58"/>
      <c r="F354" s="59">
        <v>508</v>
      </c>
      <c r="G354" s="7"/>
    </row>
    <row r="355" spans="1:7" ht="15.75" hidden="1">
      <c r="A355" s="30" t="s">
        <v>27</v>
      </c>
      <c r="B355" s="59">
        <v>730</v>
      </c>
      <c r="C355" s="59">
        <v>16</v>
      </c>
      <c r="D355" s="59">
        <v>4139</v>
      </c>
      <c r="E355" s="58"/>
      <c r="F355" s="59">
        <v>333</v>
      </c>
      <c r="G355" s="7"/>
    </row>
    <row r="356" spans="1:7" ht="15.75" hidden="1">
      <c r="A356" s="30" t="s">
        <v>17</v>
      </c>
      <c r="B356" s="59">
        <v>1624</v>
      </c>
      <c r="C356" s="59">
        <v>16</v>
      </c>
      <c r="D356" s="59">
        <v>1964</v>
      </c>
      <c r="E356" s="58"/>
      <c r="F356" s="59">
        <v>428</v>
      </c>
      <c r="G356" s="7"/>
    </row>
    <row r="357" spans="1:7" ht="15.75" hidden="1">
      <c r="A357" s="30" t="s">
        <v>18</v>
      </c>
      <c r="B357" s="59">
        <v>2126</v>
      </c>
      <c r="C357" s="59">
        <v>50</v>
      </c>
      <c r="D357" s="59">
        <v>1387</v>
      </c>
      <c r="E357" s="58"/>
      <c r="F357" s="59">
        <v>109</v>
      </c>
      <c r="G357" s="7"/>
    </row>
    <row r="358" spans="1:7" ht="15.75" hidden="1">
      <c r="A358" s="30" t="s">
        <v>19</v>
      </c>
      <c r="B358" s="59">
        <v>2349</v>
      </c>
      <c r="C358" s="59">
        <v>73</v>
      </c>
      <c r="D358" s="59">
        <v>1710</v>
      </c>
      <c r="E358" s="58"/>
      <c r="F358" s="59">
        <v>67</v>
      </c>
      <c r="G358" s="7"/>
    </row>
    <row r="359" spans="1:7" ht="15.75" hidden="1">
      <c r="A359" s="30" t="s">
        <v>20</v>
      </c>
      <c r="B359" s="59">
        <v>1073</v>
      </c>
      <c r="C359" s="59">
        <v>160</v>
      </c>
      <c r="D359" s="59">
        <v>2550</v>
      </c>
      <c r="E359" s="58"/>
      <c r="F359" s="59">
        <v>445</v>
      </c>
      <c r="G359" s="7"/>
    </row>
    <row r="360" spans="1:7" ht="15.75" hidden="1">
      <c r="A360" s="30" t="s">
        <v>21</v>
      </c>
      <c r="B360" s="59">
        <v>706</v>
      </c>
      <c r="C360" s="59">
        <v>50</v>
      </c>
      <c r="D360" s="59">
        <v>3699</v>
      </c>
      <c r="E360" s="58"/>
      <c r="F360" s="59">
        <v>422</v>
      </c>
      <c r="G360" s="7"/>
    </row>
    <row r="361" spans="1:7" ht="15.75" hidden="1">
      <c r="A361" s="30" t="s">
        <v>47</v>
      </c>
      <c r="B361" s="59">
        <v>612</v>
      </c>
      <c r="C361" s="59">
        <v>411</v>
      </c>
      <c r="D361" s="59">
        <v>1434</v>
      </c>
      <c r="E361" s="58"/>
      <c r="F361" s="59">
        <v>1230</v>
      </c>
      <c r="G361" s="7"/>
    </row>
    <row r="362" spans="1:7" ht="15.75" hidden="1">
      <c r="A362" s="30" t="s">
        <v>63</v>
      </c>
      <c r="B362" s="59">
        <v>148</v>
      </c>
      <c r="C362" s="59">
        <v>240</v>
      </c>
      <c r="D362" s="59">
        <v>847</v>
      </c>
      <c r="E362" s="58"/>
      <c r="F362" s="59">
        <v>934</v>
      </c>
      <c r="G362" s="7"/>
    </row>
    <row r="363" spans="1:7" ht="15.75" hidden="1">
      <c r="A363" s="30" t="s">
        <v>28</v>
      </c>
      <c r="B363" s="59">
        <v>1481</v>
      </c>
      <c r="C363" s="59">
        <v>455</v>
      </c>
      <c r="D363" s="59">
        <v>1944</v>
      </c>
      <c r="E363" s="58"/>
      <c r="F363" s="59">
        <v>1073</v>
      </c>
      <c r="G363" s="7"/>
    </row>
    <row r="364" spans="1:7" ht="15.75" hidden="1">
      <c r="A364" s="30" t="s">
        <v>24</v>
      </c>
      <c r="B364" s="59">
        <v>138</v>
      </c>
      <c r="C364" s="59">
        <v>474</v>
      </c>
      <c r="D364" s="59">
        <v>1103</v>
      </c>
      <c r="E364" s="58"/>
      <c r="F364" s="59">
        <v>1099</v>
      </c>
      <c r="G364" s="7"/>
    </row>
    <row r="365" spans="1:7" ht="15.75" hidden="1">
      <c r="A365" s="30"/>
      <c r="B365" s="59"/>
      <c r="C365" s="59"/>
      <c r="D365" s="59"/>
      <c r="E365" s="58"/>
      <c r="F365" s="59"/>
      <c r="G365" s="7"/>
    </row>
    <row r="366" spans="1:7" ht="15.75" hidden="1">
      <c r="A366" s="42" t="s">
        <v>67</v>
      </c>
      <c r="B366" s="59"/>
      <c r="C366" s="59"/>
      <c r="D366" s="59"/>
      <c r="E366" s="58"/>
      <c r="F366" s="59"/>
      <c r="G366" s="7"/>
    </row>
    <row r="367" spans="1:7" ht="15.75" hidden="1">
      <c r="A367" s="30" t="s">
        <v>25</v>
      </c>
      <c r="B367" s="59">
        <v>34</v>
      </c>
      <c r="C367" s="59">
        <v>422</v>
      </c>
      <c r="D367" s="59">
        <v>1952</v>
      </c>
      <c r="E367" s="58"/>
      <c r="F367" s="59">
        <v>1800</v>
      </c>
      <c r="G367" s="7"/>
    </row>
    <row r="368" spans="1:7" ht="15.75" hidden="1">
      <c r="A368" s="30" t="s">
        <v>26</v>
      </c>
      <c r="B368" s="59">
        <v>1161</v>
      </c>
      <c r="C368" s="59">
        <v>188</v>
      </c>
      <c r="D368" s="59">
        <v>2155</v>
      </c>
      <c r="E368" s="58"/>
      <c r="F368" s="59">
        <v>1344</v>
      </c>
      <c r="G368" s="7"/>
    </row>
    <row r="369" spans="1:7" ht="15.75" hidden="1">
      <c r="A369" s="30" t="s">
        <v>27</v>
      </c>
      <c r="B369" s="59">
        <v>111</v>
      </c>
      <c r="C369" s="59">
        <v>481</v>
      </c>
      <c r="D369" s="59">
        <v>2433</v>
      </c>
      <c r="E369" s="58"/>
      <c r="F369" s="59">
        <v>1726</v>
      </c>
      <c r="G369" s="7"/>
    </row>
    <row r="370" spans="1:7" ht="15.75" hidden="1">
      <c r="A370" s="30" t="s">
        <v>17</v>
      </c>
      <c r="B370" s="59">
        <v>1635</v>
      </c>
      <c r="C370" s="59">
        <v>423</v>
      </c>
      <c r="D370" s="59">
        <v>2423</v>
      </c>
      <c r="E370" s="58"/>
      <c r="F370" s="59">
        <v>1232</v>
      </c>
      <c r="G370" s="7"/>
    </row>
    <row r="371" spans="1:7" ht="15.75" hidden="1">
      <c r="A371" s="30" t="s">
        <v>18</v>
      </c>
      <c r="B371" s="59">
        <v>2085</v>
      </c>
      <c r="C371" s="59">
        <v>491</v>
      </c>
      <c r="D371" s="59">
        <v>1347</v>
      </c>
      <c r="E371" s="58"/>
      <c r="F371" s="59">
        <v>794</v>
      </c>
      <c r="G371" s="7"/>
    </row>
    <row r="372" spans="1:7" ht="15.75" hidden="1">
      <c r="A372" s="30" t="s">
        <v>19</v>
      </c>
      <c r="B372" s="59">
        <v>2145</v>
      </c>
      <c r="C372" s="59">
        <v>305</v>
      </c>
      <c r="D372" s="59">
        <v>545</v>
      </c>
      <c r="E372" s="58"/>
      <c r="F372" s="59">
        <v>189</v>
      </c>
      <c r="G372" s="7"/>
    </row>
    <row r="373" spans="1:7" ht="15.75" hidden="1">
      <c r="A373" s="30" t="s">
        <v>20</v>
      </c>
      <c r="B373" s="59">
        <v>2397</v>
      </c>
      <c r="C373" s="59">
        <v>212</v>
      </c>
      <c r="D373" s="59">
        <v>1032</v>
      </c>
      <c r="E373" s="58"/>
      <c r="F373" s="59">
        <v>632</v>
      </c>
      <c r="G373" s="7"/>
    </row>
    <row r="374" spans="1:7" ht="15.75" hidden="1">
      <c r="A374" s="30" t="s">
        <v>21</v>
      </c>
      <c r="B374" s="59">
        <v>1398</v>
      </c>
      <c r="C374" s="59">
        <v>184</v>
      </c>
      <c r="D374" s="59">
        <v>1432</v>
      </c>
      <c r="E374" s="58"/>
      <c r="F374" s="59">
        <v>378</v>
      </c>
      <c r="G374" s="7"/>
    </row>
    <row r="375" spans="1:7" ht="15.75" hidden="1">
      <c r="A375" s="30" t="s">
        <v>47</v>
      </c>
      <c r="B375" s="59">
        <v>1566</v>
      </c>
      <c r="C375" s="59">
        <v>255</v>
      </c>
      <c r="D375" s="59">
        <v>1347</v>
      </c>
      <c r="E375" s="58"/>
      <c r="F375" s="59">
        <v>639</v>
      </c>
      <c r="G375" s="7"/>
    </row>
    <row r="376" spans="1:7" ht="15.75" hidden="1">
      <c r="A376" s="30" t="s">
        <v>63</v>
      </c>
      <c r="B376" s="59">
        <v>1626</v>
      </c>
      <c r="C376" s="59">
        <v>429</v>
      </c>
      <c r="D376" s="59">
        <v>1374</v>
      </c>
      <c r="E376" s="58"/>
      <c r="F376" s="59">
        <v>803</v>
      </c>
      <c r="G376" s="7"/>
    </row>
    <row r="377" spans="1:7" ht="15.75" hidden="1">
      <c r="A377" s="30" t="s">
        <v>28</v>
      </c>
      <c r="B377" s="59">
        <v>2442</v>
      </c>
      <c r="C377" s="59">
        <v>405</v>
      </c>
      <c r="D377" s="59">
        <v>1701</v>
      </c>
      <c r="E377" s="58"/>
      <c r="F377" s="59">
        <v>493</v>
      </c>
      <c r="G377" s="7"/>
    </row>
    <row r="378" spans="1:7" ht="15.75" hidden="1">
      <c r="A378" s="30" t="s">
        <v>24</v>
      </c>
      <c r="B378" s="59">
        <v>1863</v>
      </c>
      <c r="C378" s="59">
        <v>355</v>
      </c>
      <c r="D378" s="59">
        <v>2329</v>
      </c>
      <c r="E378" s="58"/>
      <c r="F378" s="59">
        <v>867</v>
      </c>
      <c r="G378" s="7"/>
    </row>
    <row r="379" spans="1:7" ht="15.75" hidden="1">
      <c r="A379" s="30"/>
      <c r="B379" s="59"/>
      <c r="C379" s="59"/>
      <c r="D379" s="59"/>
      <c r="E379" s="58"/>
      <c r="F379" s="59"/>
      <c r="G379" s="7"/>
    </row>
    <row r="380" spans="1:7" ht="15.75" hidden="1">
      <c r="A380" s="42" t="s">
        <v>71</v>
      </c>
      <c r="B380" s="59"/>
      <c r="C380" s="59"/>
      <c r="D380" s="59"/>
      <c r="E380" s="58"/>
      <c r="F380" s="59"/>
      <c r="G380" s="7"/>
    </row>
    <row r="381" spans="1:7" ht="15.75" hidden="1">
      <c r="A381" s="30" t="s">
        <v>25</v>
      </c>
      <c r="B381" s="59">
        <v>2439</v>
      </c>
      <c r="C381" s="59">
        <v>314</v>
      </c>
      <c r="D381" s="59">
        <v>2789</v>
      </c>
      <c r="E381" s="58"/>
      <c r="F381" s="59">
        <v>698</v>
      </c>
      <c r="G381" s="7"/>
    </row>
    <row r="382" spans="1:7" ht="15.75" hidden="1">
      <c r="A382" s="30" t="s">
        <v>26</v>
      </c>
      <c r="B382" s="59">
        <v>1400</v>
      </c>
      <c r="C382" s="59">
        <v>357</v>
      </c>
      <c r="D382" s="59">
        <v>3800</v>
      </c>
      <c r="E382" s="58"/>
      <c r="F382" s="59">
        <v>1477</v>
      </c>
      <c r="G382" s="7"/>
    </row>
    <row r="383" spans="1:7" ht="15.75" hidden="1">
      <c r="A383" s="30" t="s">
        <v>27</v>
      </c>
      <c r="B383" s="59">
        <v>2249</v>
      </c>
      <c r="C383" s="59">
        <v>396</v>
      </c>
      <c r="D383" s="59">
        <v>4038</v>
      </c>
      <c r="E383" s="58"/>
      <c r="F383" s="59">
        <v>1658</v>
      </c>
      <c r="G383" s="7"/>
    </row>
    <row r="384" spans="1:7" ht="15.75" hidden="1">
      <c r="A384" s="30" t="s">
        <v>17</v>
      </c>
      <c r="B384" s="57">
        <v>1543</v>
      </c>
      <c r="C384" s="59">
        <v>320</v>
      </c>
      <c r="D384" s="59">
        <v>3532</v>
      </c>
      <c r="E384" s="58"/>
      <c r="F384" s="59">
        <v>1420</v>
      </c>
      <c r="G384" s="7"/>
    </row>
    <row r="385" spans="1:7" ht="15.75" hidden="1">
      <c r="A385" s="30" t="s">
        <v>18</v>
      </c>
      <c r="B385" s="57">
        <v>1506</v>
      </c>
      <c r="C385" s="59">
        <v>389</v>
      </c>
      <c r="D385" s="59">
        <f>2651</f>
        <v>2651</v>
      </c>
      <c r="E385" s="58"/>
      <c r="F385" s="59">
        <v>1241</v>
      </c>
      <c r="G385" s="7"/>
    </row>
    <row r="386" spans="1:7" ht="15.75" hidden="1">
      <c r="A386" s="51" t="s">
        <v>19</v>
      </c>
      <c r="B386" s="57">
        <v>821</v>
      </c>
      <c r="C386" s="59">
        <v>302</v>
      </c>
      <c r="D386" s="59">
        <v>1854</v>
      </c>
      <c r="E386" s="58"/>
      <c r="F386" s="59">
        <v>748</v>
      </c>
      <c r="G386" s="7"/>
    </row>
    <row r="387" spans="1:7" ht="15.75" hidden="1">
      <c r="A387" s="51" t="s">
        <v>20</v>
      </c>
      <c r="B387" s="57">
        <v>739</v>
      </c>
      <c r="C387" s="59">
        <v>197</v>
      </c>
      <c r="D387" s="59">
        <v>2042</v>
      </c>
      <c r="E387" s="58"/>
      <c r="F387" s="59">
        <v>398</v>
      </c>
      <c r="G387" s="7"/>
    </row>
    <row r="388" spans="1:7" ht="15.75" hidden="1">
      <c r="A388" s="51" t="s">
        <v>21</v>
      </c>
      <c r="B388" s="57">
        <v>362</v>
      </c>
      <c r="C388" s="59">
        <v>205</v>
      </c>
      <c r="D388" s="59">
        <v>2031</v>
      </c>
      <c r="E388" s="58"/>
      <c r="F388" s="59">
        <v>660</v>
      </c>
      <c r="G388" s="7"/>
    </row>
    <row r="389" spans="1:7" ht="15.75" hidden="1">
      <c r="A389" s="51" t="s">
        <v>47</v>
      </c>
      <c r="B389" s="57">
        <v>1323</v>
      </c>
      <c r="C389" s="59">
        <v>188</v>
      </c>
      <c r="D389" s="59">
        <v>2143</v>
      </c>
      <c r="E389" s="58"/>
      <c r="F389" s="59">
        <v>926</v>
      </c>
      <c r="G389" s="7"/>
    </row>
    <row r="390" spans="1:7" ht="15.75" hidden="1">
      <c r="A390" s="51" t="s">
        <v>63</v>
      </c>
      <c r="B390" s="57">
        <v>1515</v>
      </c>
      <c r="C390" s="57">
        <v>135</v>
      </c>
      <c r="D390" s="59">
        <v>1860</v>
      </c>
      <c r="E390" s="57"/>
      <c r="F390" s="57">
        <v>870</v>
      </c>
      <c r="G390" s="7"/>
    </row>
    <row r="391" spans="1:7" ht="15.75" hidden="1">
      <c r="A391" s="51" t="s">
        <v>28</v>
      </c>
      <c r="B391" s="58">
        <v>650</v>
      </c>
      <c r="C391" s="57">
        <v>52</v>
      </c>
      <c r="D391" s="57">
        <v>1653</v>
      </c>
      <c r="E391" s="58"/>
      <c r="F391" s="59">
        <v>1292</v>
      </c>
      <c r="G391" s="7"/>
    </row>
    <row r="392" spans="1:7" ht="15.75" hidden="1">
      <c r="A392" s="51" t="s">
        <v>24</v>
      </c>
      <c r="B392" s="58">
        <v>472</v>
      </c>
      <c r="C392" s="57">
        <v>17</v>
      </c>
      <c r="D392" s="57">
        <v>2094</v>
      </c>
      <c r="E392" s="58"/>
      <c r="F392" s="59">
        <v>880</v>
      </c>
      <c r="G392" s="7"/>
    </row>
    <row r="393" spans="1:7" ht="15.75" hidden="1">
      <c r="A393" s="30"/>
      <c r="B393" s="58"/>
      <c r="C393" s="57"/>
      <c r="D393" s="57"/>
      <c r="E393" s="58"/>
      <c r="F393" s="59"/>
      <c r="G393" s="7"/>
    </row>
    <row r="394" spans="1:7" ht="15.75" hidden="1">
      <c r="A394" s="42" t="s">
        <v>72</v>
      </c>
      <c r="B394" s="58"/>
      <c r="C394" s="57"/>
      <c r="D394" s="57"/>
      <c r="E394" s="58"/>
      <c r="F394" s="59"/>
      <c r="G394" s="7"/>
    </row>
    <row r="395" spans="1:7" ht="15.75" hidden="1">
      <c r="A395" s="51" t="s">
        <v>25</v>
      </c>
      <c r="B395" s="58">
        <f>766</f>
        <v>766</v>
      </c>
      <c r="C395" s="57">
        <f>17</f>
        <v>17</v>
      </c>
      <c r="D395" s="57">
        <f>1757</f>
        <v>1757</v>
      </c>
      <c r="E395" s="58"/>
      <c r="F395" s="59">
        <f>330</f>
        <v>330</v>
      </c>
      <c r="G395" s="7"/>
    </row>
    <row r="396" spans="1:7" ht="15.75" hidden="1">
      <c r="A396" s="51" t="s">
        <v>26</v>
      </c>
      <c r="B396" s="58">
        <v>439</v>
      </c>
      <c r="C396" s="57">
        <v>19</v>
      </c>
      <c r="D396" s="57">
        <v>1159</v>
      </c>
      <c r="E396" s="58"/>
      <c r="F396" s="59">
        <v>637</v>
      </c>
      <c r="G396" s="7"/>
    </row>
    <row r="397" spans="1:7" ht="15.75" hidden="1">
      <c r="A397" s="51" t="s">
        <v>27</v>
      </c>
      <c r="B397" s="58">
        <v>439</v>
      </c>
      <c r="C397" s="57">
        <v>63</v>
      </c>
      <c r="D397" s="57">
        <v>671</v>
      </c>
      <c r="E397" s="58"/>
      <c r="F397" s="59">
        <v>678</v>
      </c>
      <c r="G397" s="7"/>
    </row>
    <row r="398" spans="1:7" ht="15.75" hidden="1">
      <c r="A398" s="51" t="s">
        <v>17</v>
      </c>
      <c r="B398" s="58">
        <v>480.5</v>
      </c>
      <c r="C398" s="57">
        <v>76</v>
      </c>
      <c r="D398" s="57">
        <v>613</v>
      </c>
      <c r="E398" s="58"/>
      <c r="F398" s="59">
        <v>656</v>
      </c>
      <c r="G398" s="7"/>
    </row>
    <row r="399" spans="1:7" ht="15.75" hidden="1">
      <c r="A399" s="51" t="s">
        <v>18</v>
      </c>
      <c r="B399" s="58">
        <v>645.5</v>
      </c>
      <c r="C399" s="57">
        <v>86</v>
      </c>
      <c r="D399" s="57">
        <v>1025</v>
      </c>
      <c r="E399" s="58"/>
      <c r="F399" s="59">
        <v>363.79999999999995</v>
      </c>
      <c r="G399" s="7"/>
    </row>
    <row r="400" spans="1:7" ht="15.75" hidden="1">
      <c r="A400" s="51" t="s">
        <v>19</v>
      </c>
      <c r="B400" s="58">
        <v>905</v>
      </c>
      <c r="C400" s="57">
        <v>58</v>
      </c>
      <c r="D400" s="57">
        <v>1670</v>
      </c>
      <c r="E400" s="58"/>
      <c r="F400" s="59">
        <v>390</v>
      </c>
      <c r="G400" s="7"/>
    </row>
    <row r="401" spans="1:7" ht="15.75" hidden="1">
      <c r="A401" s="51" t="s">
        <v>20</v>
      </c>
      <c r="B401" s="58">
        <v>694</v>
      </c>
      <c r="C401" s="57">
        <v>163</v>
      </c>
      <c r="D401" s="57">
        <v>1075</v>
      </c>
      <c r="E401" s="58"/>
      <c r="F401" s="59">
        <v>716</v>
      </c>
      <c r="G401" s="7"/>
    </row>
    <row r="402" spans="1:7" ht="15.75" hidden="1">
      <c r="A402" s="51" t="s">
        <v>21</v>
      </c>
      <c r="B402" s="58">
        <v>626</v>
      </c>
      <c r="C402" s="57">
        <v>197</v>
      </c>
      <c r="D402" s="57">
        <v>1406</v>
      </c>
      <c r="E402" s="58"/>
      <c r="F402" s="59">
        <v>846</v>
      </c>
      <c r="G402" s="7"/>
    </row>
    <row r="403" spans="1:7" ht="15.75" hidden="1">
      <c r="A403" s="51" t="s">
        <v>47</v>
      </c>
      <c r="B403" s="58">
        <v>1265</v>
      </c>
      <c r="C403" s="57">
        <v>117</v>
      </c>
      <c r="D403" s="57">
        <v>1758</v>
      </c>
      <c r="E403" s="58"/>
      <c r="F403" s="59">
        <v>583</v>
      </c>
      <c r="G403" s="7"/>
    </row>
    <row r="404" spans="1:7" ht="15.75" hidden="1">
      <c r="A404" s="51" t="s">
        <v>63</v>
      </c>
      <c r="B404" s="58">
        <v>1681</v>
      </c>
      <c r="C404" s="57">
        <v>120</v>
      </c>
      <c r="D404" s="57">
        <v>1590</v>
      </c>
      <c r="E404" s="58"/>
      <c r="F404" s="59">
        <v>573</v>
      </c>
      <c r="G404" s="7"/>
    </row>
    <row r="405" spans="1:7" ht="15.75" hidden="1">
      <c r="A405" s="51" t="s">
        <v>28</v>
      </c>
      <c r="B405" s="58">
        <v>827</v>
      </c>
      <c r="C405" s="57">
        <v>128</v>
      </c>
      <c r="D405" s="57">
        <v>1339</v>
      </c>
      <c r="E405" s="58"/>
      <c r="F405" s="59">
        <v>449</v>
      </c>
      <c r="G405" s="7"/>
    </row>
    <row r="406" spans="1:7" ht="15.75" hidden="1">
      <c r="A406" s="51" t="s">
        <v>24</v>
      </c>
      <c r="B406" s="58">
        <v>1739</v>
      </c>
      <c r="C406" s="57">
        <v>94</v>
      </c>
      <c r="D406" s="57">
        <v>741</v>
      </c>
      <c r="E406" s="58"/>
      <c r="F406" s="59">
        <v>586</v>
      </c>
      <c r="G406" s="7"/>
    </row>
    <row r="407" spans="1:7" ht="15.75" hidden="1">
      <c r="A407" s="30"/>
      <c r="B407" s="58"/>
      <c r="C407" s="57"/>
      <c r="D407" s="57"/>
      <c r="E407" s="58"/>
      <c r="F407" s="59"/>
      <c r="G407" s="7"/>
    </row>
    <row r="408" spans="1:7" ht="15.75">
      <c r="A408" s="42" t="s">
        <v>73</v>
      </c>
      <c r="B408" s="58"/>
      <c r="C408" s="57"/>
      <c r="D408" s="57"/>
      <c r="E408" s="58"/>
      <c r="F408" s="59"/>
      <c r="G408" s="7"/>
    </row>
    <row r="409" spans="1:7" ht="15.75" hidden="1">
      <c r="A409" s="51" t="s">
        <v>25</v>
      </c>
      <c r="B409" s="58">
        <v>628</v>
      </c>
      <c r="C409" s="57">
        <v>64</v>
      </c>
      <c r="D409" s="57">
        <v>1301</v>
      </c>
      <c r="E409" s="58"/>
      <c r="F409" s="59">
        <v>397</v>
      </c>
      <c r="G409" s="7"/>
    </row>
    <row r="410" spans="1:7" ht="15.75" hidden="1">
      <c r="A410" s="51" t="s">
        <v>26</v>
      </c>
      <c r="B410" s="58">
        <v>622</v>
      </c>
      <c r="C410" s="57">
        <v>16</v>
      </c>
      <c r="D410" s="57">
        <v>924</v>
      </c>
      <c r="E410" s="58"/>
      <c r="F410" s="59">
        <v>207</v>
      </c>
      <c r="G410" s="7"/>
    </row>
    <row r="411" spans="1:7" ht="15.75" hidden="1">
      <c r="A411" s="51" t="s">
        <v>27</v>
      </c>
      <c r="B411" s="58">
        <v>1117</v>
      </c>
      <c r="C411" s="57">
        <v>49</v>
      </c>
      <c r="D411" s="57">
        <v>1161</v>
      </c>
      <c r="E411" s="58"/>
      <c r="F411" s="59">
        <v>394</v>
      </c>
      <c r="G411" s="7"/>
    </row>
    <row r="412" spans="1:7" ht="15.75" hidden="1">
      <c r="A412" s="51" t="s">
        <v>17</v>
      </c>
      <c r="B412" s="58">
        <v>427</v>
      </c>
      <c r="C412" s="57">
        <v>34</v>
      </c>
      <c r="D412" s="57">
        <v>839</v>
      </c>
      <c r="E412" s="58"/>
      <c r="F412" s="59">
        <v>91</v>
      </c>
      <c r="G412" s="7"/>
    </row>
    <row r="413" spans="1:7" ht="15.75" hidden="1">
      <c r="A413" s="51" t="s">
        <v>18</v>
      </c>
      <c r="B413" s="58">
        <v>452</v>
      </c>
      <c r="C413" s="57">
        <v>72</v>
      </c>
      <c r="D413" s="57">
        <v>645</v>
      </c>
      <c r="E413" s="58"/>
      <c r="F413" s="59">
        <v>219</v>
      </c>
      <c r="G413" s="7"/>
    </row>
    <row r="414" spans="1:7" ht="15.75">
      <c r="A414" s="51" t="s">
        <v>19</v>
      </c>
      <c r="B414" s="58">
        <v>111</v>
      </c>
      <c r="C414" s="57">
        <v>33</v>
      </c>
      <c r="D414" s="57">
        <v>605</v>
      </c>
      <c r="E414" s="58"/>
      <c r="F414" s="59">
        <v>292</v>
      </c>
      <c r="G414" s="7"/>
    </row>
    <row r="415" spans="1:7" ht="15.75">
      <c r="A415" s="51" t="s">
        <v>20</v>
      </c>
      <c r="B415" s="58">
        <v>247</v>
      </c>
      <c r="C415" s="57">
        <v>21</v>
      </c>
      <c r="D415" s="57">
        <v>620</v>
      </c>
      <c r="E415" s="58"/>
      <c r="F415" s="59">
        <v>62</v>
      </c>
      <c r="G415" s="7"/>
    </row>
    <row r="416" spans="1:7" ht="15.75">
      <c r="A416" s="51" t="s">
        <v>21</v>
      </c>
      <c r="B416" s="58">
        <v>633</v>
      </c>
      <c r="C416" s="57">
        <v>20</v>
      </c>
      <c r="D416" s="57">
        <v>619</v>
      </c>
      <c r="E416" s="58"/>
      <c r="F416" s="59">
        <v>214</v>
      </c>
      <c r="G416" s="7"/>
    </row>
    <row r="417" spans="1:7" ht="15.75">
      <c r="A417" s="51" t="s">
        <v>47</v>
      </c>
      <c r="B417" s="58">
        <v>1360</v>
      </c>
      <c r="C417" s="57">
        <v>17</v>
      </c>
      <c r="D417" s="57">
        <v>1110</v>
      </c>
      <c r="E417" s="58"/>
      <c r="F417" s="59">
        <v>292</v>
      </c>
      <c r="G417" s="7"/>
    </row>
    <row r="418" spans="1:7" ht="15.75">
      <c r="A418" s="51" t="s">
        <v>63</v>
      </c>
      <c r="B418" s="58">
        <v>1038</v>
      </c>
      <c r="C418" s="57">
        <v>29</v>
      </c>
      <c r="D418" s="57">
        <v>1665</v>
      </c>
      <c r="E418" s="58"/>
      <c r="F418" s="59">
        <v>297</v>
      </c>
      <c r="G418" s="7"/>
    </row>
    <row r="419" spans="1:7" ht="15.75">
      <c r="A419" s="51" t="s">
        <v>28</v>
      </c>
      <c r="B419" s="58">
        <v>759</v>
      </c>
      <c r="C419" s="57">
        <v>103</v>
      </c>
      <c r="D419" s="57">
        <v>1781</v>
      </c>
      <c r="E419" s="58"/>
      <c r="F419" s="59">
        <v>334</v>
      </c>
      <c r="G419" s="7"/>
    </row>
    <row r="420" spans="1:7" ht="15.75">
      <c r="A420" s="51" t="s">
        <v>24</v>
      </c>
      <c r="B420" s="58">
        <v>658</v>
      </c>
      <c r="C420" s="57">
        <v>98</v>
      </c>
      <c r="D420" s="57">
        <v>1855</v>
      </c>
      <c r="E420" s="58"/>
      <c r="F420" s="59">
        <v>258</v>
      </c>
      <c r="G420" s="7"/>
    </row>
    <row r="421" spans="1:7" ht="15.75">
      <c r="A421" s="51"/>
      <c r="B421" s="58"/>
      <c r="C421" s="57"/>
      <c r="D421" s="57"/>
      <c r="E421" s="58"/>
      <c r="F421" s="59"/>
      <c r="G421" s="7"/>
    </row>
    <row r="422" spans="1:7" ht="15.75">
      <c r="A422" s="42" t="s">
        <v>74</v>
      </c>
      <c r="B422" s="58"/>
      <c r="C422" s="57"/>
      <c r="D422" s="57"/>
      <c r="E422" s="58"/>
      <c r="F422" s="59"/>
      <c r="G422" s="7"/>
    </row>
    <row r="423" spans="1:7" ht="15.75">
      <c r="A423" s="51" t="s">
        <v>25</v>
      </c>
      <c r="B423" s="58">
        <v>764</v>
      </c>
      <c r="C423" s="57">
        <v>394</v>
      </c>
      <c r="D423" s="57">
        <v>1670</v>
      </c>
      <c r="E423" s="58"/>
      <c r="F423" s="59">
        <v>144</v>
      </c>
      <c r="G423" s="7"/>
    </row>
    <row r="424" spans="1:7" ht="15.75">
      <c r="A424" s="51" t="s">
        <v>26</v>
      </c>
      <c r="B424" s="58">
        <v>699</v>
      </c>
      <c r="C424" s="57">
        <v>376</v>
      </c>
      <c r="D424" s="57">
        <v>1065</v>
      </c>
      <c r="E424" s="58"/>
      <c r="F424" s="59">
        <v>114</v>
      </c>
      <c r="G424" s="7"/>
    </row>
    <row r="425" spans="1:7" ht="15.75">
      <c r="A425" s="51" t="s">
        <v>27</v>
      </c>
      <c r="B425" s="58">
        <v>687</v>
      </c>
      <c r="C425" s="57">
        <v>341</v>
      </c>
      <c r="D425" s="57">
        <v>1497</v>
      </c>
      <c r="E425" s="58"/>
      <c r="F425" s="59">
        <v>153</v>
      </c>
      <c r="G425" s="7"/>
    </row>
    <row r="426" spans="1:7" ht="15.75">
      <c r="A426" s="51" t="s">
        <v>17</v>
      </c>
      <c r="B426" s="58">
        <v>404</v>
      </c>
      <c r="C426" s="57">
        <v>301</v>
      </c>
      <c r="D426" s="57">
        <v>1138</v>
      </c>
      <c r="E426" s="58"/>
      <c r="F426" s="59">
        <v>271</v>
      </c>
      <c r="G426" s="7"/>
    </row>
    <row r="427" spans="1:7" ht="15.75">
      <c r="A427" s="51" t="s">
        <v>18</v>
      </c>
      <c r="B427" s="58">
        <v>615</v>
      </c>
      <c r="C427" s="57">
        <v>281</v>
      </c>
      <c r="D427" s="57">
        <v>949</v>
      </c>
      <c r="E427" s="58"/>
      <c r="F427" s="59">
        <v>390</v>
      </c>
      <c r="G427" s="7"/>
    </row>
    <row r="428" spans="1:7" ht="15.75">
      <c r="A428" s="51" t="s">
        <v>19</v>
      </c>
      <c r="B428" s="58">
        <v>227</v>
      </c>
      <c r="C428" s="57">
        <v>255</v>
      </c>
      <c r="D428" s="57">
        <v>778</v>
      </c>
      <c r="E428" s="58"/>
      <c r="F428" s="59">
        <v>167</v>
      </c>
      <c r="G428" s="7"/>
    </row>
    <row r="429" spans="1:7" ht="15.75">
      <c r="A429" s="51" t="s">
        <v>20</v>
      </c>
      <c r="B429" s="58">
        <v>1247</v>
      </c>
      <c r="C429" s="57">
        <v>207</v>
      </c>
      <c r="D429" s="57">
        <v>1375</v>
      </c>
      <c r="E429" s="58"/>
      <c r="F429" s="59">
        <v>399</v>
      </c>
      <c r="G429" s="7"/>
    </row>
    <row r="430" spans="1:7" ht="15.75">
      <c r="A430" s="51" t="s">
        <v>21</v>
      </c>
      <c r="B430" s="58">
        <v>697</v>
      </c>
      <c r="C430" s="57">
        <v>165</v>
      </c>
      <c r="D430" s="57">
        <v>1801</v>
      </c>
      <c r="E430" s="58"/>
      <c r="F430" s="59">
        <v>792</v>
      </c>
      <c r="G430" s="7"/>
    </row>
    <row r="431" spans="1:7" ht="15.75">
      <c r="A431" s="51" t="s">
        <v>47</v>
      </c>
      <c r="B431" s="58">
        <v>351</v>
      </c>
      <c r="C431" s="57">
        <v>131</v>
      </c>
      <c r="D431" s="57">
        <v>1573</v>
      </c>
      <c r="E431" s="58"/>
      <c r="F431" s="59">
        <v>958</v>
      </c>
      <c r="G431" s="7"/>
    </row>
    <row r="432" spans="1:7" ht="15.75">
      <c r="A432" s="51" t="s">
        <v>63</v>
      </c>
      <c r="B432" s="58">
        <v>559</v>
      </c>
      <c r="C432" s="57">
        <v>102</v>
      </c>
      <c r="D432" s="57">
        <v>2168</v>
      </c>
      <c r="E432" s="58"/>
      <c r="F432" s="59">
        <v>380</v>
      </c>
      <c r="G432" s="7"/>
    </row>
    <row r="433" spans="1:7" ht="15.75">
      <c r="A433" s="51" t="s">
        <v>28</v>
      </c>
      <c r="B433" s="58">
        <v>1652</v>
      </c>
      <c r="C433" s="57">
        <v>196</v>
      </c>
      <c r="D433" s="57">
        <v>2958</v>
      </c>
      <c r="E433" s="58"/>
      <c r="F433" s="59">
        <v>547</v>
      </c>
      <c r="G433" s="7"/>
    </row>
    <row r="434" spans="1:7" ht="15.75">
      <c r="A434" s="51" t="s">
        <v>24</v>
      </c>
      <c r="B434" s="58">
        <v>578</v>
      </c>
      <c r="C434" s="57">
        <v>180</v>
      </c>
      <c r="D434" s="57">
        <v>2689</v>
      </c>
      <c r="E434" s="58"/>
      <c r="F434" s="59">
        <v>1126</v>
      </c>
      <c r="G434" s="7"/>
    </row>
    <row r="435" spans="1:7" ht="15.75">
      <c r="A435" s="51"/>
      <c r="B435" s="58"/>
      <c r="C435" s="57"/>
      <c r="D435" s="57"/>
      <c r="E435" s="58"/>
      <c r="F435" s="59"/>
      <c r="G435" s="7"/>
    </row>
    <row r="436" spans="1:7" ht="15.75">
      <c r="A436" s="42" t="s">
        <v>75</v>
      </c>
      <c r="B436" s="58"/>
      <c r="C436" s="57"/>
      <c r="D436" s="57"/>
      <c r="E436" s="58"/>
      <c r="F436" s="59"/>
      <c r="G436" s="7"/>
    </row>
    <row r="437" spans="1:7" ht="15.75">
      <c r="A437" s="51" t="s">
        <v>25</v>
      </c>
      <c r="B437" s="58">
        <v>1091</v>
      </c>
      <c r="C437" s="57">
        <v>122</v>
      </c>
      <c r="D437" s="57">
        <v>2595</v>
      </c>
      <c r="E437" s="58"/>
      <c r="F437" s="59">
        <v>1543</v>
      </c>
      <c r="G437" s="7"/>
    </row>
    <row r="438" spans="1:7" ht="15.75">
      <c r="A438" s="51" t="s">
        <v>26</v>
      </c>
      <c r="B438" s="58">
        <v>584</v>
      </c>
      <c r="C438" s="57">
        <v>95</v>
      </c>
      <c r="D438" s="57">
        <v>2494</v>
      </c>
      <c r="E438" s="58"/>
      <c r="F438" s="59">
        <v>1730</v>
      </c>
      <c r="G438" s="7"/>
    </row>
    <row r="439" spans="1:7" ht="15.75">
      <c r="A439" s="51" t="s">
        <v>27</v>
      </c>
      <c r="B439" s="58">
        <v>815</v>
      </c>
      <c r="C439" s="57">
        <v>188</v>
      </c>
      <c r="D439" s="57">
        <v>3223</v>
      </c>
      <c r="E439" s="58"/>
      <c r="F439" s="59">
        <v>1476</v>
      </c>
      <c r="G439" s="7"/>
    </row>
    <row r="440" spans="1:7" ht="15.75">
      <c r="A440" s="51" t="s">
        <v>17</v>
      </c>
      <c r="B440" s="58">
        <v>2092</v>
      </c>
      <c r="C440" s="57">
        <v>156</v>
      </c>
      <c r="D440" s="57">
        <v>3278</v>
      </c>
      <c r="E440" s="58"/>
      <c r="F440" s="59">
        <v>1422</v>
      </c>
      <c r="G440" s="7"/>
    </row>
    <row r="441" spans="1:7" ht="15.75">
      <c r="A441" s="51" t="s">
        <v>18</v>
      </c>
      <c r="B441" s="58">
        <v>2103</v>
      </c>
      <c r="C441" s="57">
        <v>136</v>
      </c>
      <c r="D441" s="57">
        <v>3838</v>
      </c>
      <c r="E441" s="58"/>
      <c r="F441" s="59">
        <v>1172</v>
      </c>
      <c r="G441" s="7"/>
    </row>
    <row r="442" spans="1:7" ht="15.75">
      <c r="A442" s="51" t="s">
        <v>19</v>
      </c>
      <c r="B442" s="58">
        <v>1729</v>
      </c>
      <c r="C442" s="57">
        <v>113</v>
      </c>
      <c r="D442" s="57">
        <v>3082</v>
      </c>
      <c r="E442" s="58"/>
      <c r="F442" s="59">
        <v>907</v>
      </c>
      <c r="G442" s="7"/>
    </row>
    <row r="443" spans="1:7" ht="15.75">
      <c r="A443" s="30"/>
      <c r="B443" s="58"/>
      <c r="C443" s="57"/>
      <c r="D443" s="57"/>
      <c r="E443" s="58"/>
      <c r="F443" s="59"/>
      <c r="G443" s="7"/>
    </row>
    <row r="444" spans="1:6" ht="15.75" hidden="1">
      <c r="A444" s="30"/>
      <c r="B444" s="40"/>
      <c r="C444" s="38"/>
      <c r="D444" s="38"/>
      <c r="E444" s="37"/>
      <c r="F444" s="39"/>
    </row>
    <row r="445" spans="1:6" ht="15.75" hidden="1">
      <c r="A445" s="30"/>
      <c r="B445" s="40"/>
      <c r="C445" s="38"/>
      <c r="D445" s="38"/>
      <c r="E445" s="37"/>
      <c r="F445" s="39"/>
    </row>
    <row r="446" spans="1:6" ht="15.75" hidden="1">
      <c r="A446" s="33">
        <v>2006</v>
      </c>
      <c r="B446" s="40"/>
      <c r="C446" s="38"/>
      <c r="D446" s="38"/>
      <c r="E446" s="37"/>
      <c r="F446" s="39"/>
    </row>
    <row r="447" spans="1:6" ht="15.75" hidden="1">
      <c r="A447" s="30" t="s">
        <v>25</v>
      </c>
      <c r="B447" s="40">
        <v>1548</v>
      </c>
      <c r="C447" s="38">
        <v>315</v>
      </c>
      <c r="D447" s="38">
        <v>1757</v>
      </c>
      <c r="E447" s="37"/>
      <c r="F447" s="39">
        <v>1571</v>
      </c>
    </row>
    <row r="448" spans="1:6" ht="15.75" hidden="1">
      <c r="A448" s="30"/>
      <c r="B448" s="27"/>
      <c r="C448" s="31"/>
      <c r="D448" s="31"/>
      <c r="E448" s="27"/>
      <c r="F448" s="28"/>
    </row>
    <row r="449" spans="1:6" ht="15.75">
      <c r="A449" s="16"/>
      <c r="B449" s="17"/>
      <c r="C449" s="17"/>
      <c r="D449" s="17"/>
      <c r="E449" s="17"/>
      <c r="F449" s="18"/>
    </row>
    <row r="450" spans="1:6" ht="15.75">
      <c r="A450" s="19" t="s">
        <v>36</v>
      </c>
      <c r="B450" s="20"/>
      <c r="C450" s="20"/>
      <c r="D450" s="20"/>
      <c r="E450" s="20"/>
      <c r="F450" s="36"/>
    </row>
    <row r="451" spans="1:6" ht="15.75" hidden="1">
      <c r="A451" s="52" t="s">
        <v>51</v>
      </c>
      <c r="B451" s="20"/>
      <c r="C451" s="20"/>
      <c r="D451" s="20"/>
      <c r="E451" s="20"/>
      <c r="F451" s="23"/>
    </row>
    <row r="452" spans="1:6" ht="15.75" hidden="1">
      <c r="A452" s="52" t="s">
        <v>49</v>
      </c>
      <c r="B452" s="20"/>
      <c r="C452" s="20"/>
      <c r="D452" s="20"/>
      <c r="E452" s="20"/>
      <c r="F452" s="23"/>
    </row>
    <row r="453" spans="1:6" ht="15.75">
      <c r="A453" s="19"/>
      <c r="B453" s="20"/>
      <c r="C453" s="20"/>
      <c r="D453" s="20"/>
      <c r="E453" s="20"/>
      <c r="F453" s="23"/>
    </row>
    <row r="454" spans="1:6" ht="15.75">
      <c r="A454" s="22" t="s">
        <v>31</v>
      </c>
      <c r="B454" s="20"/>
      <c r="C454" s="20"/>
      <c r="D454" s="20"/>
      <c r="E454" s="20"/>
      <c r="F454" s="23"/>
    </row>
    <row r="455" spans="1:6" ht="15.75">
      <c r="A455" s="26"/>
      <c r="B455" s="27"/>
      <c r="C455" s="27"/>
      <c r="D455" s="27"/>
      <c r="E455" s="27"/>
      <c r="F455" s="28"/>
    </row>
    <row r="457" spans="2:6" ht="15.75">
      <c r="B457" s="1"/>
      <c r="C457" s="1"/>
      <c r="D457" s="1"/>
      <c r="E457" s="1"/>
      <c r="F457" s="1"/>
    </row>
    <row r="458" spans="2:6" ht="15.75">
      <c r="B458" s="1"/>
      <c r="D458" s="1"/>
      <c r="E458" s="1"/>
      <c r="F458" s="1"/>
    </row>
    <row r="459" spans="2:7" ht="15.75">
      <c r="B459" s="1"/>
      <c r="C459" s="1"/>
      <c r="D459" s="1"/>
      <c r="E459" s="1"/>
      <c r="F459" s="1"/>
      <c r="G459" s="15"/>
    </row>
    <row r="467" spans="4:8" ht="15.75">
      <c r="D467" s="7"/>
      <c r="F467" s="7"/>
      <c r="H467" s="7"/>
    </row>
    <row r="468" spans="4:8" ht="15.75">
      <c r="D468" s="7"/>
      <c r="E468" s="7"/>
      <c r="F468" s="7"/>
      <c r="H468" s="7"/>
    </row>
    <row r="469" spans="4:6" ht="15.75">
      <c r="D469" s="7"/>
      <c r="E469" s="7"/>
      <c r="F469" s="7"/>
    </row>
    <row r="470" spans="4:6" ht="15.75">
      <c r="D470" s="7"/>
      <c r="E470" s="7"/>
      <c r="F470" s="7"/>
    </row>
    <row r="471" spans="4:6" ht="15.75">
      <c r="D471" s="7"/>
      <c r="E471" s="7"/>
      <c r="F471" s="7"/>
    </row>
    <row r="472" spans="4:6" ht="15.75">
      <c r="D472" s="7"/>
      <c r="E472" s="7"/>
      <c r="F472" s="7"/>
    </row>
    <row r="473" spans="4:6" ht="15.75">
      <c r="D473" s="7"/>
      <c r="E473" s="7"/>
      <c r="F473" s="7"/>
    </row>
    <row r="474" spans="4:6" ht="15.75">
      <c r="D474" s="7"/>
      <c r="E474" s="7"/>
      <c r="F474" s="7"/>
    </row>
    <row r="475" spans="4:6" ht="15.75">
      <c r="D475" s="7"/>
      <c r="E475" s="7"/>
      <c r="F475" s="7"/>
    </row>
    <row r="476" spans="4:6" ht="15.75">
      <c r="D476" s="7"/>
      <c r="E476" s="7"/>
      <c r="F476" s="7"/>
    </row>
    <row r="477" spans="3:6" ht="15.75">
      <c r="C477" s="8"/>
      <c r="D477" s="8"/>
      <c r="E477" s="7"/>
      <c r="F477" s="8"/>
    </row>
    <row r="478" spans="3:6" ht="15.75">
      <c r="C478" s="9"/>
      <c r="D478" s="6"/>
      <c r="E478" s="10"/>
      <c r="F478" s="6"/>
    </row>
    <row r="479" spans="3:6" ht="15.75">
      <c r="C479" s="9"/>
      <c r="D479" s="6"/>
      <c r="E479" s="10"/>
      <c r="F479" s="6"/>
    </row>
    <row r="480" spans="3:6" ht="15.75">
      <c r="C480" s="9"/>
      <c r="D480" s="6"/>
      <c r="E480" s="10"/>
      <c r="F480" s="6"/>
    </row>
    <row r="481" spans="3:6" ht="15.75">
      <c r="C481" s="9"/>
      <c r="D481" s="6"/>
      <c r="E481" s="10"/>
      <c r="F481" s="6"/>
    </row>
    <row r="482" spans="3:6" ht="15.75">
      <c r="C482" s="9"/>
      <c r="D482" s="6"/>
      <c r="E482" s="10"/>
      <c r="F482" s="6"/>
    </row>
    <row r="483" spans="3:6" ht="15.75">
      <c r="C483" s="9"/>
      <c r="D483" s="6"/>
      <c r="E483" s="10"/>
      <c r="F483" s="6"/>
    </row>
    <row r="484" spans="3:6" ht="15.75">
      <c r="C484" s="9"/>
      <c r="D484" s="6"/>
      <c r="E484" s="10"/>
      <c r="F484" s="6"/>
    </row>
    <row r="485" spans="3:6" ht="15.75">
      <c r="C485" s="9"/>
      <c r="D485" s="6"/>
      <c r="E485" s="10"/>
      <c r="F485" s="6"/>
    </row>
    <row r="486" spans="3:6" ht="15.75">
      <c r="C486" s="9"/>
      <c r="D486" s="6"/>
      <c r="E486" s="10"/>
      <c r="F486" s="6"/>
    </row>
    <row r="487" spans="3:6" ht="15.75">
      <c r="C487" s="9"/>
      <c r="D487" s="6"/>
      <c r="E487" s="10"/>
      <c r="F487" s="6"/>
    </row>
    <row r="488" spans="3:6" ht="15.75">
      <c r="C488" s="8"/>
      <c r="D488" s="8"/>
      <c r="E488" s="10"/>
      <c r="F488" s="8"/>
    </row>
    <row r="489" spans="3:6" ht="15.75">
      <c r="C489" s="11"/>
      <c r="D489" s="6"/>
      <c r="E489" s="10"/>
      <c r="F489" s="6"/>
    </row>
    <row r="490" spans="3:6" ht="15.75">
      <c r="C490" s="11"/>
      <c r="D490" s="6"/>
      <c r="E490" s="10"/>
      <c r="F490" s="6"/>
    </row>
    <row r="491" spans="3:6" ht="15.75">
      <c r="C491" s="11"/>
      <c r="D491" s="6"/>
      <c r="E491" s="10"/>
      <c r="F491" s="6"/>
    </row>
    <row r="492" spans="3:6" ht="15.75">
      <c r="C492" s="11"/>
      <c r="D492" s="6"/>
      <c r="E492" s="10"/>
      <c r="F492" s="6"/>
    </row>
    <row r="493" spans="3:6" ht="15.75">
      <c r="C493" s="11"/>
      <c r="D493" s="6"/>
      <c r="E493" s="10"/>
      <c r="F493" s="6"/>
    </row>
    <row r="494" spans="3:6" ht="15.75">
      <c r="C494" s="11"/>
      <c r="D494" s="6"/>
      <c r="E494" s="10"/>
      <c r="F494" s="6"/>
    </row>
    <row r="495" spans="3:6" ht="15.75">
      <c r="C495" s="11"/>
      <c r="D495" s="6"/>
      <c r="E495" s="10"/>
      <c r="F495" s="6"/>
    </row>
    <row r="496" spans="3:6" ht="15.75">
      <c r="C496" s="11"/>
      <c r="D496" s="6"/>
      <c r="E496" s="10"/>
      <c r="F496" s="6"/>
    </row>
    <row r="497" spans="3:6" ht="15.75">
      <c r="C497" s="11"/>
      <c r="D497" s="6"/>
      <c r="E497" s="10"/>
      <c r="F497" s="6"/>
    </row>
    <row r="498" spans="3:6" ht="15.75">
      <c r="C498" s="11"/>
      <c r="D498" s="6"/>
      <c r="E498" s="10"/>
      <c r="F498" s="6"/>
    </row>
    <row r="499" spans="3:6" ht="15.75">
      <c r="C499" s="8"/>
      <c r="D499" s="8"/>
      <c r="E499" s="10"/>
      <c r="F499" s="8"/>
    </row>
    <row r="500" spans="3:6" ht="15.75">
      <c r="C500" s="11"/>
      <c r="D500" s="6"/>
      <c r="E500" s="10"/>
      <c r="F500" s="6"/>
    </row>
    <row r="501" spans="3:6" ht="15.75">
      <c r="C501" s="11"/>
      <c r="D501" s="6"/>
      <c r="E501" s="10"/>
      <c r="F501" s="6"/>
    </row>
    <row r="502" spans="3:6" ht="15.75">
      <c r="C502" s="11"/>
      <c r="D502" s="6"/>
      <c r="E502" s="10"/>
      <c r="F502" s="6"/>
    </row>
    <row r="503" spans="3:6" ht="15.75">
      <c r="C503" s="11"/>
      <c r="D503" s="6"/>
      <c r="E503" s="10"/>
      <c r="F503" s="6"/>
    </row>
    <row r="504" spans="3:6" ht="15.75">
      <c r="C504" s="11"/>
      <c r="D504" s="6"/>
      <c r="E504" s="10"/>
      <c r="F504" s="6"/>
    </row>
    <row r="505" spans="3:6" ht="15.75">
      <c r="C505" s="11"/>
      <c r="D505" s="6"/>
      <c r="E505" s="10"/>
      <c r="F505" s="6"/>
    </row>
    <row r="506" spans="3:6" ht="15.75">
      <c r="C506" s="11"/>
      <c r="D506" s="6"/>
      <c r="E506" s="10"/>
      <c r="F506" s="6"/>
    </row>
    <row r="507" spans="3:6" ht="15.75">
      <c r="C507" s="11"/>
      <c r="D507" s="6"/>
      <c r="E507" s="10"/>
      <c r="F507" s="6"/>
    </row>
    <row r="508" spans="3:6" ht="15.75">
      <c r="C508" s="11"/>
      <c r="D508" s="6"/>
      <c r="E508" s="10"/>
      <c r="F508" s="6"/>
    </row>
    <row r="509" spans="3:6" ht="15.75">
      <c r="C509" s="11"/>
      <c r="D509" s="6"/>
      <c r="E509" s="10"/>
      <c r="F509" s="6"/>
    </row>
    <row r="510" spans="3:6" ht="15.75">
      <c r="C510" s="8"/>
      <c r="D510" s="8"/>
      <c r="E510" s="8"/>
      <c r="F510" s="8"/>
    </row>
    <row r="511" spans="3:6" ht="15.75">
      <c r="C511" s="8"/>
      <c r="D511" s="8"/>
      <c r="E511" s="8"/>
      <c r="F511" s="8"/>
    </row>
    <row r="512" spans="3:6" ht="15.75">
      <c r="C512" s="8"/>
      <c r="D512" s="8"/>
      <c r="E512" s="8"/>
      <c r="F512" s="8"/>
    </row>
    <row r="513" spans="3:6" ht="15.75">
      <c r="C513" s="8"/>
      <c r="D513" s="8"/>
      <c r="E513" s="8"/>
      <c r="F513" s="8"/>
    </row>
    <row r="514" spans="3:6" ht="15.75">
      <c r="C514" s="8"/>
      <c r="D514" s="8"/>
      <c r="E514" s="8"/>
      <c r="F514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2018-09-03T13:12:54Z</cp:lastPrinted>
  <dcterms:created xsi:type="dcterms:W3CDTF">2000-08-22T08:22:24Z</dcterms:created>
  <dcterms:modified xsi:type="dcterms:W3CDTF">2018-09-03T13:12:59Z</dcterms:modified>
  <cp:category/>
  <cp:version/>
  <cp:contentType/>
  <cp:contentStatus/>
</cp:coreProperties>
</file>